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tabRatio="695"/>
  </bookViews>
  <sheets>
    <sheet name="საკუთარი სახსრებით - 2019 წელი" sheetId="1" r:id="rId1"/>
    <sheet name="სახელმწიფო ბიუჯეტით - 2019 წელი" sheetId="2" r:id="rId2"/>
    <sheet name="გრანტი - 2019 წელი" sheetId="3" r:id="rId3"/>
  </sheets>
  <definedNames>
    <definedName name="_xlnm._FilterDatabase" localSheetId="2" hidden="1">'გრანტი - 2019 წელი'!$A$2:$L$8</definedName>
    <definedName name="_xlnm._FilterDatabase" localSheetId="0" hidden="1">'საკუთარი სახსრებით - 2019 წელი'!$A$2:$L$293</definedName>
    <definedName name="_xlnm._FilterDatabase" localSheetId="1" hidden="1">'სახელმწიფო ბიუჯეტით - 2019 წელი'!$A$2:$L$215</definedName>
    <definedName name="_xlnm.Print_Area" localSheetId="2">'გრანტი - 2019 წელი'!$A$1:$L$8</definedName>
    <definedName name="_xlnm.Print_Area" localSheetId="0">'საკუთარი სახსრებით - 2019 წელი'!$A$1:$L$347</definedName>
    <definedName name="_xlnm.Print_Area" localSheetId="1">'სახელმწიფო ბიუჯეტით - 2019 წელი'!$A$1:$L$215</definedName>
    <definedName name="_xlnm.Print_Titles" localSheetId="0">'საკუთარი სახსრებით - 2019 წელი'!$2:$2</definedName>
    <definedName name="_xlnm.Print_Titles" localSheetId="1">'სახელმწიფო ბიუჯეტით - 2019 წელი'!$2:$2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1" l="1"/>
  <c r="F294" i="1"/>
  <c r="F281" i="1" l="1"/>
  <c r="F238" i="1"/>
  <c r="F1" i="1" s="1"/>
  <c r="I1" i="3" l="1"/>
  <c r="F1" i="3"/>
  <c r="F28" i="2" l="1"/>
  <c r="F1" i="2" s="1"/>
  <c r="F172" i="2"/>
  <c r="F34" i="2"/>
  <c r="I1" i="2" l="1"/>
</calcChain>
</file>

<file path=xl/sharedStrings.xml><?xml version="1.0" encoding="utf-8"?>
<sst xmlns="http://schemas.openxmlformats.org/spreadsheetml/2006/main" count="3031" uniqueCount="946">
  <si>
    <t>N</t>
  </si>
  <si>
    <t xml:space="preserve"> CPV</t>
  </si>
  <si>
    <t>მიმწოდებელი</t>
  </si>
  <si>
    <t>შესყიდვის ობიექტი</t>
  </si>
  <si>
    <t>ხელშეკრულების ნომერი</t>
  </si>
  <si>
    <t>ხელშეკრულების ღირებულება</t>
  </si>
  <si>
    <t>შესყიდვის საშუალება</t>
  </si>
  <si>
    <t>ხელშ-ის დადების
თარიღი</t>
  </si>
  <si>
    <t>გადარიცხული თანხის ოდენობა</t>
  </si>
  <si>
    <t>დაფინანსების წყარო</t>
  </si>
  <si>
    <t>ორგანიზაციული კოდი</t>
  </si>
  <si>
    <t>შენიშვნა</t>
  </si>
  <si>
    <t>ეტ</t>
  </si>
  <si>
    <t>გშ</t>
  </si>
  <si>
    <t>კტ</t>
  </si>
  <si>
    <t>31 10 03</t>
  </si>
  <si>
    <t>31 10 02</t>
  </si>
  <si>
    <t>09100000</t>
  </si>
  <si>
    <t>შპს რომპეტროლ საქართველო</t>
  </si>
  <si>
    <t>სახელმწიფო ბიუჯეტი</t>
  </si>
  <si>
    <t>ი/მ აკაკი ნოზაძე</t>
  </si>
  <si>
    <t>მიწის მოხვნა</t>
  </si>
  <si>
    <t>დიზელის შესყიდვა</t>
  </si>
  <si>
    <t>ბენზინი-პრემიუმი</t>
  </si>
  <si>
    <t>შპს წანკალაური</t>
  </si>
  <si>
    <t>შპს ელექტრონი</t>
  </si>
  <si>
    <t>შპს ნობლექსი</t>
  </si>
  <si>
    <t>60 ლიტრი ინსექტიციდი "დეცის ფლუქსი"</t>
  </si>
  <si>
    <t>25 კგ წყალში ხსნადი სასუქი</t>
  </si>
  <si>
    <t>ბენზოხერხები</t>
  </si>
  <si>
    <t>შპს ჯი-თი მოტორსი</t>
  </si>
  <si>
    <t>5 ერთეული სატრანსპორტო საშუალება</t>
  </si>
  <si>
    <t>შპს ჯორჯიან მიკროსისტემსი</t>
  </si>
  <si>
    <t>საკანონმდებლო და კანონქვემდებარე აქტების მონაცემთა ბაზის ინსტალაცია</t>
  </si>
  <si>
    <t>სსიპ საქართველოს ეროვნული არქივი</t>
  </si>
  <si>
    <t>სააგენტოს 1943-2017 წლების ხანგრძლივად შესანახ საქმეთა შენახვა ერთი წლის განმავლობაში</t>
  </si>
  <si>
    <t>შპს ახტელი</t>
  </si>
  <si>
    <t>30 სატელეფონო ნომრებზე ადგილობრივი სატელეფონი კავშირის მომსახურებები</t>
  </si>
  <si>
    <t>სსიპ სახელისუფლებო სპეციალური კავშირგაბმულობის სააგენტო</t>
  </si>
  <si>
    <t>სპეცკავშირის სატელეფონო საკომუნიკაციო მომსახურება</t>
  </si>
  <si>
    <t>ს.ს სილქნეტი</t>
  </si>
  <si>
    <t>ციფრული ტელევიზიის მომსახურება 10 წერტილზე</t>
  </si>
  <si>
    <t>შპს ელვა.ჯი</t>
  </si>
  <si>
    <t>სხვადასხვა დასახელებისა და რაოდენობის გაზეთების მოწოდება</t>
  </si>
  <si>
    <t>შპს მაგთიკომი</t>
  </si>
  <si>
    <t>ინტერნეტ-მომსახურების მიწოდება</t>
  </si>
  <si>
    <t>მაუწყებლობის ტრანზიტი</t>
  </si>
  <si>
    <t>სსიპ დაცვის პოლიციის დეპარტამენტი</t>
  </si>
  <si>
    <t>სააგენტოს აპარატის დაცვის მომსახურეობა</t>
  </si>
  <si>
    <t>სააგენტოს ობიექტების დაცვა</t>
  </si>
  <si>
    <t>შპს I GPS ოპერატორი</t>
  </si>
  <si>
    <t xml:space="preserve">140 ერთეულ ავტომანქანაზე GPS მოწყობილობის უსასყიდლოდ დამონტაჟება  </t>
  </si>
  <si>
    <t>სსიპ საჯარო რეესტრის ეროვნული სააგენტო</t>
  </si>
  <si>
    <t>დოკუმენტბრუნვის ერთიან ელექტრონულ სისტემაში მომხმარებლების წვდომის და ტექნიკური მხარდაჭერის უზრუნველყოფა</t>
  </si>
  <si>
    <t>შპს ტოიოტა ცენტრი თბილისი</t>
  </si>
  <si>
    <t>ერთი ერთეული ავტოსატრანსპორტო საშუალების (GN-100-FA) ტექნიკური მომსახურეობა</t>
  </si>
  <si>
    <t>სს სადაზღვევო კომპანია ალფა</t>
  </si>
  <si>
    <t>105 ერტეული ავტოსატრანსპორტის დაზღვევის მომსახურების შესყიდვა</t>
  </si>
  <si>
    <t>შპს სან პეტროლიუმ ჯორჯია</t>
  </si>
  <si>
    <t>1600 ლიტრი G-force პრემიუმი</t>
  </si>
  <si>
    <t>შპს სოკარ ჯორჯია პეტროლიუმი</t>
  </si>
  <si>
    <t>1050 ლიტრი დიზელი და 600 ლიტრი პრემიუმი</t>
  </si>
  <si>
    <t>შპს ელ+</t>
  </si>
  <si>
    <t>სახანძრო საგანგაშო სისტემის სახარჯთაღრიცხვო დოკუმენტაციის მომზადების მომსახურება</t>
  </si>
  <si>
    <t>შპს ქვიქტესტი</t>
  </si>
  <si>
    <t>9 ერთეული ავტომანქანის გზისთის ვარგისიანობის ტესტირებისა და ტექნიკური ნებართვების გაცემის მომსახურება</t>
  </si>
  <si>
    <t>შპს ავტოსერვისცენტრი+</t>
  </si>
  <si>
    <t>სატყეო სააგენტოს ავტომობილების ტექნიკური შეკეთება</t>
  </si>
  <si>
    <t>შპს ლ.მ.ც. გრუპი</t>
  </si>
  <si>
    <t>შემსყიდველის კუთვნილი ტვირთის გადაზიდვა</t>
  </si>
  <si>
    <t>შპს URBAN MOTORS</t>
  </si>
  <si>
    <t>სააგენტოს ავტომანქანების ტექნიკური მომსახურეობა</t>
  </si>
  <si>
    <t>შპს თოგენი</t>
  </si>
  <si>
    <t>5 ერთეული ავტომანქანის გზისთვის ვარგისიანობის ტესტირება</t>
  </si>
  <si>
    <t>შპს ტესტერი</t>
  </si>
  <si>
    <t>10 ერთეული ავტომანქანის გზისთვის ვარგისიანობის ტესტირება</t>
  </si>
  <si>
    <t>შპს ბოლნისის ავტოტექნიკური ინსპექტირების ცენტრი</t>
  </si>
  <si>
    <t>1 ერთეული ავტომანქანის გზისთვის ვარგისიანობის ტესტირება</t>
  </si>
  <si>
    <t>მობილური სატელეფონო მომსახურების გაწევა</t>
  </si>
  <si>
    <t>შპს მწვანე რეცხვა</t>
  </si>
  <si>
    <t>755 ცალი ჯიპის ტიპის ავტომანქანის რეცხვის მომსახურება და 250 ცალი სედანის ტიპის ავტომანქანის რეცხვის მომსახურება</t>
  </si>
  <si>
    <t>შპს მტკვარი 77</t>
  </si>
  <si>
    <t>2 ერთეული ავტომანქანის გზისთის ვარგისიანობის ტესტირებისა და ტექნიკური ნებართვების გაცემის მომსახურება</t>
  </si>
  <si>
    <t>სსიპ სშს სამინისტროს მომსახურების სააგენტო</t>
  </si>
  <si>
    <t>მანქანის გადაფორმების მომსახურეობა</t>
  </si>
  <si>
    <t xml:space="preserve">შპს ტტ მოტორსი </t>
  </si>
  <si>
    <t>34900000</t>
  </si>
  <si>
    <t>შპს თელე</t>
  </si>
  <si>
    <t>შლაგბაუმის შეძენა</t>
  </si>
  <si>
    <t>31500000</t>
  </si>
  <si>
    <t>შპს ახალი ნათება</t>
  </si>
  <si>
    <t>პროჟექტორის შეძენა</t>
  </si>
  <si>
    <t>სს ტრანსსერვისი</t>
  </si>
  <si>
    <t>1 ერთეული ავტომანქანის გზისთის ვარგისიანობის ტესტირებისა და ტექნიკური ნებართვების გაცემის მომსახურება</t>
  </si>
  <si>
    <t>სს გრინვეი საქართველო</t>
  </si>
  <si>
    <t>32300000</t>
  </si>
  <si>
    <t>შპს ტექნო ექსკლუზივი +</t>
  </si>
  <si>
    <t>1 ერთეული დიქტოფონი</t>
  </si>
  <si>
    <t>09200000</t>
  </si>
  <si>
    <t>შპს თეგეტა მოტორსი</t>
  </si>
  <si>
    <t>ძრავის ზეთებისა და ფილტრების შეცვლა</t>
  </si>
  <si>
    <t>შპს ულტრა</t>
  </si>
  <si>
    <t>1 ერთეული ვიდეოჩამწერი</t>
  </si>
  <si>
    <t>შპს მედიაცენტრი მთავარი</t>
  </si>
  <si>
    <t>სსიპ ეროვნული სატყეო სააგენტოს საქმიანობის ამსახველი საინფორმაციო მასალების გავრცელება</t>
  </si>
  <si>
    <t>1 ერთეული ავტომატური გამომრთველი</t>
  </si>
  <si>
    <t>სს გრინვე საქართველო</t>
  </si>
  <si>
    <t>6 ერთეული ავტომანქანის გზისთის ვარგისიანობის ტესტირებისა და ტექნიკური ნებართვების გაცემის მომსახურება</t>
  </si>
  <si>
    <t>შპს ავტოტექნო</t>
  </si>
  <si>
    <t>2 ერთეული სატვირთო თვითმცლელის ტექნიკური მომსახურება და მომსახურებისათვის საჭირო სათადარიგო ნაწილების მიწოდება</t>
  </si>
  <si>
    <t>შპს ლიტერატურული მესხეთი</t>
  </si>
  <si>
    <t>ტექსტური მასალის ბეჭდვისა და გავრცელების მომსახურების შესყიდვა</t>
  </si>
  <si>
    <t>შპს GNT</t>
  </si>
  <si>
    <t>15 ცალი ვიდეოკამერის სამაგრი დეტალი</t>
  </si>
  <si>
    <t>106 (ასექვსი) ერთეული ავტოტრანსპორტის დაზღვევის მომსახურების შესყიდვა</t>
  </si>
  <si>
    <t>ავტომობილებისა და მათთან დაკავშირებული მოწყობილობების შეკეთება და ტექნიკური მომსახურება</t>
  </si>
  <si>
    <t>50700000</t>
  </si>
  <si>
    <t>შპს აზავერი</t>
  </si>
  <si>
    <t>ლიფტის შეკეთება და ტექნიკური მომსახურება</t>
  </si>
  <si>
    <t>აკუმულატორების შესყიდვა</t>
  </si>
  <si>
    <t>შპს კომუნიკოვი</t>
  </si>
  <si>
    <t xml:space="preserve">რადიოსადგურების 50 ცალი ორიგინალი აკუმულატორი </t>
  </si>
  <si>
    <t>385 ლიტრი G-force პრემიუმი</t>
  </si>
  <si>
    <t>შპს ჯეობიტი</t>
  </si>
  <si>
    <t>კარტრიჯების დატენვა და აღდგენა</t>
  </si>
  <si>
    <t>შპს იუ-ჯი-თი</t>
  </si>
  <si>
    <t>25 ცალი სტანდარტული პერსონალური კომპიუტერის შეძენა</t>
  </si>
  <si>
    <t>10 ცალი პრინტერის შეძენა</t>
  </si>
  <si>
    <t>30 ცალი კარტრიჯის შეძენა</t>
  </si>
  <si>
    <t>არაგაბარიტული ტვირთის დაცვა-გაცილება</t>
  </si>
  <si>
    <t>5 ერთეული ავტოტრანსპორტის დაზღვევის მომსახურების შესყიდვა</t>
  </si>
  <si>
    <t>შპს მესხეთი</t>
  </si>
  <si>
    <t>35800000</t>
  </si>
  <si>
    <t>შპს ჯეოფლაგი</t>
  </si>
  <si>
    <t>12 ცალი დროშა</t>
  </si>
  <si>
    <t>სან პეტროლიუმ ჯორჯია</t>
  </si>
  <si>
    <t>1250 ლიტრი საწვავი ბენზინი</t>
  </si>
  <si>
    <t>სოკარ ჯორჯია პეტროლიუმი</t>
  </si>
  <si>
    <t>915 ლიტრი დიზელი და 600 ლიტრი ბენზინი</t>
  </si>
  <si>
    <t>შპს პენსან ჯორჯია</t>
  </si>
  <si>
    <t>1500 შეკვრა A4 ფორმატის პირველი ხარისხის საბეჭდი ქაღალდი</t>
  </si>
  <si>
    <t>შპს აუტოტესტ გეორგია</t>
  </si>
  <si>
    <t>3 ერთეული ავტომანქანის გზისთის ვარგისიანობის ტესტირებისა და ტექნიკური ნებართვების გაცემის მომსახურება</t>
  </si>
  <si>
    <t>42600000</t>
  </si>
  <si>
    <t>ბენზოხერხების ნაწილები</t>
  </si>
  <si>
    <t>ბენზოხერხებისთვის განკუთვნილი 50 ლიტრი ზეთი</t>
  </si>
  <si>
    <t>500 ლიტრი მეორადი ზეთი</t>
  </si>
  <si>
    <t>შპს იუ ჯი თი</t>
  </si>
  <si>
    <t>9 ცალი ტონერიანი კარტრიჯი</t>
  </si>
  <si>
    <t>შპს თევა</t>
  </si>
  <si>
    <t>ლიფტის კარების გამღები მექანიზმი</t>
  </si>
  <si>
    <t>შპს ემრე</t>
  </si>
  <si>
    <t>350 ცალი ნაჯახი</t>
  </si>
  <si>
    <t>შპს ბიბლუსი კო</t>
  </si>
  <si>
    <t>1300 ცალი დიდი ბაინდერი და 500 შეკვრა გამჭვირვალე ფაილი</t>
  </si>
  <si>
    <t>მცირე ტვირთამწეობის ავტომანქანების საბურავები</t>
  </si>
  <si>
    <t>შპს ინტერავტო თრეიდინგი</t>
  </si>
  <si>
    <t>31200000</t>
  </si>
  <si>
    <t>სხვადასხვა სახის და რაოდენობის ელექტროენერგიის გამანაწილებლები</t>
  </si>
  <si>
    <t>31300000</t>
  </si>
  <si>
    <t>200 მეტრი სპილენძის კაბელი</t>
  </si>
  <si>
    <t>39700000</t>
  </si>
  <si>
    <t>5 ცალი ჰაერის გამწოვი</t>
  </si>
  <si>
    <t>18200000</t>
  </si>
  <si>
    <t>შპს ლიდერ ჯგუფი</t>
  </si>
  <si>
    <t>40 ცალი სასიგნალო ქურთუკი</t>
  </si>
  <si>
    <t>შპს თეგი</t>
  </si>
  <si>
    <t>ქურთუკებზე ბეჭდვის მომსახურება</t>
  </si>
  <si>
    <t>შპს ვორლდ სერვისი</t>
  </si>
  <si>
    <t>სპეციალური ტანსაცმელი და აქსესუარები</t>
  </si>
  <si>
    <t>30100000</t>
  </si>
  <si>
    <t>შპს პრინტარეა</t>
  </si>
  <si>
    <t>1000 ცალი ბურთულიანი კალამი</t>
  </si>
  <si>
    <t>კვადროციკლის საბურავები</t>
  </si>
  <si>
    <t>შპს ზახარ</t>
  </si>
  <si>
    <t>66 მრავალჯერადი დატენვადი ელემენტი, 2 ცალი დამტენი</t>
  </si>
  <si>
    <t>სს რისკების მართვისა და სადაზღვევო კომპანია გლობალ ბენეფიტს ჯორჯია</t>
  </si>
  <si>
    <t>სატრანსპორტო საშუალებების დაზღვევა</t>
  </si>
  <si>
    <t>შპს კომპანია GEOSM</t>
  </si>
  <si>
    <t>სხვადასხვა სახის და რაოდენობის საკანცელარიო საქონელი</t>
  </si>
  <si>
    <t>შპს მაგნიუმი</t>
  </si>
  <si>
    <t>ბათინკები</t>
  </si>
  <si>
    <t>7 ცალი სტანდარტული ლეპტოპი</t>
  </si>
  <si>
    <t>შპს თოკო</t>
  </si>
  <si>
    <t>10 კომპლექტი მანქანის სალონში ჩასაფენი ჩიხოლი</t>
  </si>
  <si>
    <t>შპს უნივერსალი</t>
  </si>
  <si>
    <t>200 ცალი ბლოკნოტი</t>
  </si>
  <si>
    <t>შპს სანნა</t>
  </si>
  <si>
    <t>ყვავილის ქოთნები</t>
  </si>
  <si>
    <t>03400000</t>
  </si>
  <si>
    <t>შპს GEOBOTANIC</t>
  </si>
  <si>
    <t>ყვავილები და ყვავილის ქოთნები</t>
  </si>
  <si>
    <t>შპს ფოტოსამყარო</t>
  </si>
  <si>
    <t>ციფრული ბეჭდვის მომსახურება</t>
  </si>
  <si>
    <t>2 ცალი ლიფტის ნაწილი</t>
  </si>
  <si>
    <t>შპს ფორკლიფტ სერვის ჯორჯია</t>
  </si>
  <si>
    <t>1 ცალი პალეტის ურიკა</t>
  </si>
  <si>
    <t>შპს ქილ</t>
  </si>
  <si>
    <t>1000 კვმ სარდაფისა და საარქივო შენობის ტერიტორიის შეწამვლა</t>
  </si>
  <si>
    <t>შპს ომეგა</t>
  </si>
  <si>
    <t>2 ცალი ტელევიზორი</t>
  </si>
  <si>
    <t>10 ცალი მაცივარი</t>
  </si>
  <si>
    <t>600 ლიტრი ბენზინი</t>
  </si>
  <si>
    <t>შპს სტრადა</t>
  </si>
  <si>
    <t>2 ერთეული მაღალი გამავლობის სატვირთო ავტომანქანა</t>
  </si>
  <si>
    <t>შპს  მესხეთი</t>
  </si>
  <si>
    <t>შპს გრინვე საქართველო</t>
  </si>
  <si>
    <t>1 ერთეული უნაგირასაწევარას და 1 ერთეული ნახევრად მისაბმელის გზისთვის ვარგისიანობის ტესტირება</t>
  </si>
  <si>
    <t>შპს დომინო</t>
  </si>
  <si>
    <t>საინფორმაციო აბრები მონტაჟით</t>
  </si>
  <si>
    <t>ელექტროენერგიის გამანაწილებელი საქონელი</t>
  </si>
  <si>
    <t>შპს აგროტექნო</t>
  </si>
  <si>
    <t>1 ერთეული ბულდოზერი</t>
  </si>
  <si>
    <t>შპს ბ.ს 33</t>
  </si>
  <si>
    <t xml:space="preserve">574.31 კბმ სოჭი და ნაძვი და 57.78 კბმ წიფელის დამზადების მომსახურების გაწევა </t>
  </si>
  <si>
    <t>შპს ჯეოონო</t>
  </si>
  <si>
    <t>37 ერთეული კედლის კონდიციონერი</t>
  </si>
  <si>
    <t>შპს მაიფონი</t>
  </si>
  <si>
    <t>46 ერთეული აიპი ტელეფონი</t>
  </si>
  <si>
    <t>შპს MARGIO LTD</t>
  </si>
  <si>
    <t>400 წყვილი რეზინის ჩექმები</t>
  </si>
  <si>
    <t>ი/მ თამაზ ანთაძე</t>
  </si>
  <si>
    <t>302.72 კბმ რესურსის დამზადება სანიტარული ჭრის ფარგლებში</t>
  </si>
  <si>
    <t>სს საქკაბელი</t>
  </si>
  <si>
    <t>30 მეტრი სპოლენძის ელ. კაბელი</t>
  </si>
  <si>
    <t>ი/მ შოთა ყირიმლიშვილი</t>
  </si>
  <si>
    <t>141.781 კბმ რესურსის დამზადება სანიტარული ჭრის ფარგლებში</t>
  </si>
  <si>
    <t>347.732 კბმ რესურსის დამზადება სანიტარული ჭრის ფარგლებში</t>
  </si>
  <si>
    <t>2100 ლიტრი ბენზინი</t>
  </si>
  <si>
    <t>ი/მ გიორგი ხუციშვილი - შეწყდა</t>
  </si>
  <si>
    <t>159.66 კბმ ნაძვის და 316,84 კბმ სოჭის დამზადება სანიტარული ჭრის ფარგლებში</t>
  </si>
  <si>
    <t>შპს ნოვი სტილი ჯორჯია</t>
  </si>
  <si>
    <t>სეიფები</t>
  </si>
  <si>
    <t>ს.ს ტრანსსერვისი</t>
  </si>
  <si>
    <t>ი/მ "მუხრან ქურდაძე"</t>
  </si>
  <si>
    <t>სამცხე-ჯავახეთის რეგიონში სავარაუდოდ 256.094 მ3 წიწვოვანი და ფოთლოვანი სახეობის მერქნული რესურსის დამზადება</t>
  </si>
  <si>
    <t>სამცხე-ჯავახეთის რეგიონში სავარაუდოდ 195.88 მ3 წიწვოვანი და ფოთლოვანი სახეობის მერქნული რესურსის დამზადება</t>
  </si>
  <si>
    <t>სამცხე-ჯავახეთის რეგიონში სავარაუდოდ 186.719 მ3 წიწვოვანი სახეობის მერქნული რესურსის დამზადება</t>
  </si>
  <si>
    <t>ი/მ ვიტალი გაჩეჩილაძე</t>
  </si>
  <si>
    <t>561.71 კბმ ფიჭვის, 84.65 კბმ ნაძვის და 18.19 კბმ რესურსის დამზადება სანიტარული ჭრის ფარგლებში</t>
  </si>
  <si>
    <t>ი/მ გელა ბერიძე</t>
  </si>
  <si>
    <t>30.49 კბმ ფიჭვის 293.037 კბმ ნაძვის და 194.69 კბმ სოჭის დამზადება სანიტარული ჭრის ფარგლებში</t>
  </si>
  <si>
    <t>ი/მ ზაზა გელაშვილი</t>
  </si>
  <si>
    <t>400 ლიტრი მეორადი ზეთი</t>
  </si>
  <si>
    <t>შპს live design</t>
  </si>
  <si>
    <t>რაჭის საპროექტო-სახარჯთაღრიცხვო დოკუმენტაციის მომზადება</t>
  </si>
  <si>
    <t>დიდი ტვირთამწეობის ავტომანქანის საბურავები</t>
  </si>
  <si>
    <t>ი/მ მუხრან ქურდაძე</t>
  </si>
  <si>
    <t>127.41 კბმ მერქნული რესურსის დამზადება</t>
  </si>
  <si>
    <t>255.16  კბმ მერქნული რესურსის დამზადება</t>
  </si>
  <si>
    <t>235.817 კბმ მერქნული რესურსის დამზადება</t>
  </si>
  <si>
    <t>შპს რიგისერვისი</t>
  </si>
  <si>
    <t>ცეცხლმაქრი ფხვნილოვანი</t>
  </si>
  <si>
    <t>2250 ლიტრი ბენზინი</t>
  </si>
  <si>
    <t>შპს ტერმინალ ვესტ თრეიდინგი</t>
  </si>
  <si>
    <t>ლითონის სტელაჟი</t>
  </si>
  <si>
    <t>შპს  დისტანციური ზონდირებისა და გეოინფორმაციული სისტემების საკონსულტაციო ცენტრი გეოგრაფიკი</t>
  </si>
  <si>
    <t>76386 ჰა მიწის პართობზე ინვენტარიზაცია</t>
  </si>
  <si>
    <t>96.743 კბმ მერქნული რესურსის დამზადება</t>
  </si>
  <si>
    <t>10 ცალი საოფისე სავარძელი</t>
  </si>
  <si>
    <t>შპს ოფის 1</t>
  </si>
  <si>
    <t>4 ცალი საოფისე სავარძელი</t>
  </si>
  <si>
    <t>71600000</t>
  </si>
  <si>
    <t>ს.ს გრინვე საქართველო</t>
  </si>
  <si>
    <t>10 ლიტრი საწვავში გასაზავებელი ზეთი</t>
  </si>
  <si>
    <t>50 მეტრი ბაგირი</t>
  </si>
  <si>
    <t>შსპ ELD 600</t>
  </si>
  <si>
    <t>2 ცალი ბრეზენტი</t>
  </si>
  <si>
    <t>6 ერთეული ავტომანქანის გზისთვის ვარგისიანობის ტესტირება</t>
  </si>
  <si>
    <t>3 ერთეული ავტომანქანის გზისთვის ვარგისიანობის ტესტირება</t>
  </si>
  <si>
    <t>შპს პალი ჯორჯია</t>
  </si>
  <si>
    <t>სამუშაო ეზოების მოწყობა - მცხეთა</t>
  </si>
  <si>
    <t>შპს  ,,D&amp;S GROUP“</t>
  </si>
  <si>
    <t>1 ერთეული ბულდოზერის შეკეთება</t>
  </si>
  <si>
    <t>6 ერთეული სატვირთო ავტომობილის ტექნიკური მომსახურება</t>
  </si>
  <si>
    <t>60 ლიტრი საწვავში გასაზავებელი ზეთი</t>
  </si>
  <si>
    <t>ბენზო ხერხები</t>
  </si>
  <si>
    <t>შპს  YOUR CENTER</t>
  </si>
  <si>
    <t>სპეცტექნიკის ტექნიკური მომსახურება</t>
  </si>
  <si>
    <t>ბენზოხერხის ნაწილები</t>
  </si>
  <si>
    <t>ტექნიკური მომსახურება</t>
  </si>
  <si>
    <t>საბეჭდი ქაღალდი</t>
  </si>
  <si>
    <t>სამცხე-ჯავახეთის საქმიანი ეზოები</t>
  </si>
  <si>
    <t>შპს არს ფროთექშენი</t>
  </si>
  <si>
    <t>100 ცალი სასიგნალო ქურთუკი</t>
  </si>
  <si>
    <t>შპს ბეგი ჯორჯია</t>
  </si>
  <si>
    <t>კახეთის საქმიანი ეზოები</t>
  </si>
  <si>
    <t>შპს სარეკლამო ჯგუფი</t>
  </si>
  <si>
    <t>100 ერთეულ ქურთუკზე ბეჭდვის მომსახურება</t>
  </si>
  <si>
    <t>შპს რიჩ 1</t>
  </si>
  <si>
    <t>65 ცალი აბრა</t>
  </si>
  <si>
    <t>შპს ბანი</t>
  </si>
  <si>
    <t>მცირე ტვირთამწეობის საბურავები</t>
  </si>
  <si>
    <t>შპს ვიქტორია</t>
  </si>
  <si>
    <t>გრავირებული საათები</t>
  </si>
  <si>
    <t>შპს დიჯიტალტექ</t>
  </si>
  <si>
    <t>მობილური ტელეფონი</t>
  </si>
  <si>
    <t>შპს "გრინ ვუდი"</t>
  </si>
  <si>
    <t>სამცხე-ჯავახეთის რეგიონში სანიტარული ჭრის ფარგლებში სავარაუდოდ 449.19 მ3 წიწვოვანი და ფოთლოვანი სახეობის მერქნული რესურსის დამზადება</t>
  </si>
  <si>
    <t>ი/მ "გიორგი ხუციშვილი"</t>
  </si>
  <si>
    <t>სამცხე-ჯავახეთის რეგიონში სავარაუდოდ 201.566 მ3 ფოთლოვანი სახეობის მერქნული რესურსის დამზადება</t>
  </si>
  <si>
    <t>სამცხე-ჯავახეთის რეგიონში სავარაუდოდ 162.561 მ3 ფოთლოვანი სახეობის მერქნული რესურსის დამზადება</t>
  </si>
  <si>
    <t>სამცხე-ჯავახეთის რეგიონში სავარაუდოდ 223.703 მ3 ფოთლოვანი სახეობის მერქნული რესურსის დამზადება</t>
  </si>
  <si>
    <t>ი/მ ნოდარი ბალახაშვილი</t>
  </si>
  <si>
    <t>სახარჯთაღრიცხვო დოკუმენტაციის შედგენის მომსახურების შესყიდვა</t>
  </si>
  <si>
    <t>შპს არხი - ჟე</t>
  </si>
  <si>
    <t>ცენტრალური გათბობის საპროექტი-სახარჯთაღრიცხვო დოკუემნტაციის შედგენის მომსახურების შესყიდვა</t>
  </si>
  <si>
    <t>შპს პრინტ თაიმი</t>
  </si>
  <si>
    <t>ბრენდირებული სასაჩუქრე ჩანთები</t>
  </si>
  <si>
    <t>2400 ლიტრი ბენზინი</t>
  </si>
  <si>
    <t>შპს ელ +</t>
  </si>
  <si>
    <t>სახანძრო საგანგაშო სისტემის პროექტების რეკონსტრუქცია და ინტეგრირება საერთო სიშტემაში</t>
  </si>
  <si>
    <t>შპს „MARGIO LTD“</t>
  </si>
  <si>
    <t>200 ლიტრი მეორადი ზეთი</t>
  </si>
  <si>
    <t>შპს თერმო სერვისი</t>
  </si>
  <si>
    <t>სამცხე-ჯავახეთის გათბობა</t>
  </si>
  <si>
    <t>შპს დომბა</t>
  </si>
  <si>
    <t>მისაკრავი სტიკერები</t>
  </si>
  <si>
    <t>შპს ალტა</t>
  </si>
  <si>
    <t>10 ცალი მობილური</t>
  </si>
  <si>
    <t>საათები</t>
  </si>
  <si>
    <t>გტ</t>
  </si>
  <si>
    <t>31 10 01</t>
  </si>
  <si>
    <t xml:space="preserve">31 10 01 </t>
  </si>
  <si>
    <t>31 10 04</t>
  </si>
  <si>
    <t>164ს</t>
  </si>
  <si>
    <t>შპს მ3</t>
  </si>
  <si>
    <t>საწვავი</t>
  </si>
  <si>
    <t>ფიჭური</t>
  </si>
  <si>
    <t>ინვენტარიზაცია</t>
  </si>
  <si>
    <t>10 (წ.წ)</t>
  </si>
  <si>
    <t>11 (წ.წ)</t>
  </si>
  <si>
    <t>154 (წ.წ)</t>
  </si>
  <si>
    <t>155 (წ.წ)</t>
  </si>
  <si>
    <t>34 (წ.წ)</t>
  </si>
  <si>
    <t>შპს "ჯი-თი მოტორსი"</t>
  </si>
  <si>
    <t>4 ცალი პიკაპის ტიპის ავტომობილი ფორდ რეინჯერი</t>
  </si>
  <si>
    <t>14ბ</t>
  </si>
  <si>
    <t>31 10 01/3110 03
/31 10 02</t>
  </si>
  <si>
    <t>შპს "სტრადა"</t>
  </si>
  <si>
    <t>4 (ოთხი) ერთეული მაღალი გამავლობის სატვირთო ავტომანქანის  "URAL 432007" შესყიდვა</t>
  </si>
  <si>
    <t>111ბ</t>
  </si>
  <si>
    <t xml:space="preserve">შპს „უნივერსალური ბიზნეს სერვისები“ 
</t>
  </si>
  <si>
    <t xml:space="preserve">ანგარიშის თარგმნა ინგლისურიდან - ქართულ ენაზე
</t>
  </si>
  <si>
    <t>34100000</t>
  </si>
  <si>
    <t>შპს "ტრანსპორტერი"</t>
  </si>
  <si>
    <t>ერთი ცალი კვადროციკლი და ერთი ცალი ბაგის ტიპის კვადროციკლის შესყიდვა</t>
  </si>
  <si>
    <t>45200000</t>
  </si>
  <si>
    <t>შპს "თაზო 2018"</t>
  </si>
  <si>
    <t>იმერეთის სატყეო სამსახურის საჭიროებისათვის ზესტაფონის მუნიციპალიტეტში სამუშაო ეზოსა და კოტეჯის მოწყობის
სამშენებლო სამუშაოები</t>
  </si>
  <si>
    <t>გრანტი</t>
  </si>
  <si>
    <t>ი/მ "მარინა შეყელაშვილი"</t>
  </si>
  <si>
    <t>ცენტრალური ოფისის დალაგება-დასუფთავება</t>
  </si>
  <si>
    <t>შპს "ბაო"</t>
  </si>
  <si>
    <t>რეგიონალური ოფისების დალაგება-დასუფთავება</t>
  </si>
  <si>
    <t>ს.ს. "გუდვილი"</t>
  </si>
  <si>
    <t>10 კოლოფი ყავა</t>
  </si>
  <si>
    <t>შპს ''თეგეტა მოტორსი''</t>
  </si>
  <si>
    <t>ავტოსატრანსპორტო საშუალების ტექნიკური მომსახურება</t>
  </si>
  <si>
    <t>შპს ''ავტოლიდერი''</t>
  </si>
  <si>
    <t>შპს ''ჯი თი გრუპი''</t>
  </si>
  <si>
    <t>შპს ''ბიზნეს ჯგუფი 2010''</t>
  </si>
  <si>
    <t>შპს ''ასპ-გრუპი''</t>
  </si>
  <si>
    <t>შპს ''იბერია ავტო ლენდი'' - კავკასუს მოტორსი</t>
  </si>
  <si>
    <t>შპს ''ეი თი კომპანი''</t>
  </si>
  <si>
    <t>შპს ''აიდიეს ბორჯომი თბილისი''</t>
  </si>
  <si>
    <t>სხვადასხვა სახის უალკოჰოლო სასმებელი</t>
  </si>
  <si>
    <t>შპს ''ივერსი''</t>
  </si>
  <si>
    <t>ერთი ცალი მყარი დისკი</t>
  </si>
  <si>
    <t>შპს ''წანკალაური</t>
  </si>
  <si>
    <t>სხვადასხვა სახის საკეტები</t>
  </si>
  <si>
    <t>შპს ''თევა''</t>
  </si>
  <si>
    <t>2 ერთეული ავარიულად გაჩერებული ლიფტის ტექნიკური მომსახურება</t>
  </si>
  <si>
    <t>შპს ''ანასეული''</t>
  </si>
  <si>
    <t>ნიადაგის ნიმუშების ლაბორატორიული კვლევა</t>
  </si>
  <si>
    <t>შპს ''ულტრა''</t>
  </si>
  <si>
    <t>4 ცალი მყარი დისკი</t>
  </si>
  <si>
    <t>ბულდოზერის ტექნიკური მომსახურება</t>
  </si>
  <si>
    <t>შპს ''რეალ პრინტი''</t>
  </si>
  <si>
    <t>15 ცალი ინფორმაციული პოსტერი</t>
  </si>
  <si>
    <t>შპს ''ლუმენი''</t>
  </si>
  <si>
    <t>ციმციმების შეკეთება</t>
  </si>
  <si>
    <t>შპს ''ჰიდროსერვისი''</t>
  </si>
  <si>
    <t>2 ბულდოზერის ტექნიკური მომსახურება</t>
  </si>
  <si>
    <t>შპს ''სანტა ესპერანსა''</t>
  </si>
  <si>
    <t>სხვადასხვა სახის წიგნები</t>
  </si>
  <si>
    <t>შპს ''ფრესკო ნიუ სტანდარტს''</t>
  </si>
  <si>
    <t>10 ცალი იმერული ხაჭაპური</t>
  </si>
  <si>
    <t>10 ცალი წვენი</t>
  </si>
  <si>
    <t>შპს "იუ-ჯი-თი"</t>
  </si>
  <si>
    <t>5 ცალი სტანდარტული პერსონალური კომპიუტერის კომპლექტის შესყიდვა</t>
  </si>
  <si>
    <t>5 ცალი სტანდარტული პორტაბელური/სატარებელი კომპიუტერის შესყიდვა</t>
  </si>
  <si>
    <t>ი/მ "ზურაბ ბაბიაშვილი"</t>
  </si>
  <si>
    <t>სხვადასხვა ზომისა და სახის სტრუქტურული მასალები (მეტალოპლასტმასის ფანჯრები, ვიტრინა, რაფები)</t>
  </si>
  <si>
    <t>შპს "ფერმო ფენსი"</t>
  </si>
  <si>
    <t>70 მმ სიგრძის 100 კილოგრამი ლურსმანი</t>
  </si>
  <si>
    <t>შპს "კომპიუტერშოპი"</t>
  </si>
  <si>
    <t>1 ცალი ინსტრუმენტების/ხელსაწყოების ნაკრები</t>
  </si>
  <si>
    <t>250 მეტრი სიგრძის უჟანგავი ხვია მავთული</t>
  </si>
  <si>
    <t>შპს "ტერმინალ ვესტ თრეიდინგი"</t>
  </si>
  <si>
    <t>სხვადასხვა სახის საყვავილე ქოთნები</t>
  </si>
  <si>
    <t>1 ცალი პიკაპის ტიპის ავტომობილი ფორდ რეინჯერი</t>
  </si>
  <si>
    <t>შპს "ფრანი"</t>
  </si>
  <si>
    <t>3000 ცალი სავიზიტო ბარათი</t>
  </si>
  <si>
    <t>15 ცალი ვიდეოკონტროლის სტიკერი</t>
  </si>
  <si>
    <t>სამცხე-ჯავახეთის რეგიონში სპეც-ტექნიკის რემონტი</t>
  </si>
  <si>
    <t>შპს "აპლიუსი"</t>
  </si>
  <si>
    <t>2000 ცალი სხვადასხვა სახის და ზომის კონვერტი</t>
  </si>
  <si>
    <t>შპს "სარეკლამო ჯგუფი"</t>
  </si>
  <si>
    <t>4 ცალი საინფორმაციო აბრა</t>
  </si>
  <si>
    <t>შპს "ოფის 1"</t>
  </si>
  <si>
    <t>2 ცალი სავარძელი</t>
  </si>
  <si>
    <t>შპს "ნოვი სტილი ჯორჯია"</t>
  </si>
  <si>
    <t>შპს "თეგეტა მოტორსი"</t>
  </si>
  <si>
    <t>2 ერთეული ავტომანქანის წინა საქარე მინის დამუქების მომსახურება</t>
  </si>
  <si>
    <t>ყავა, ჩაი, შაქარი</t>
  </si>
  <si>
    <t>შპს "კინგსი"</t>
  </si>
  <si>
    <t>2 ცალი ამოსაქაჩი შტენდერი ბრენდირებით</t>
  </si>
  <si>
    <t>ი/მ "მაკა ნოზაძე"</t>
  </si>
  <si>
    <t>სოფელ დაბას მიმდებარედ დაგეგმილი ნახანძრალი ტყის პროექტის განახლების ფარგლებში 35 ცალი ხაჭაპურის მიწოდება</t>
  </si>
  <si>
    <t>სოფელ დაბას მიმდებარედ დაგეგმილი ნახანძრალი ტყის პროექტის განახლების ფარგლებში 35 ცალი გაზირებული უალკოჰოლო სასმელი</t>
  </si>
  <si>
    <t>შპს "გლობალ ლოჯისტიკა"</t>
  </si>
  <si>
    <t>20 ცალი წერაქვი</t>
  </si>
  <si>
    <t>18100000</t>
  </si>
  <si>
    <t>100 წყვილი სამუშაო ხელთათმანი</t>
  </si>
  <si>
    <t>შპს "ულტრა"</t>
  </si>
  <si>
    <t>1 ცალი ქსელის მარშრუტიზატორი</t>
  </si>
  <si>
    <t>სხვადასხვა სახის ავეჯის აქსესუარები (ფუნჯი, კონტეინერი, სეკატორი)</t>
  </si>
  <si>
    <t>შპს "ტოიოტა ცენტრი თბილისი"</t>
  </si>
  <si>
    <t>კვადროციკლების ტექნიკური შეკეთება</t>
  </si>
  <si>
    <t>50/1</t>
  </si>
  <si>
    <t>შპს "I GPS ოპერატორი"</t>
  </si>
  <si>
    <t>10 ცალი საწვავის დონის მზომის მოწყობილობა</t>
  </si>
  <si>
    <t>შპს "უნიფორმა და უსაფრთხოება"</t>
  </si>
  <si>
    <t>10 ცალი ერთჯერადი კომბინიზონი</t>
  </si>
  <si>
    <t>შპს "ბი ემ სი გორგია"</t>
  </si>
  <si>
    <t>წყლის ტუმბოსთვის საჭირო სხვადასხვა სახის საქონელი</t>
  </si>
  <si>
    <t>შპს "ბორნ სოფქიმია"</t>
  </si>
  <si>
    <t>1 ცალი წყლის ტუმბო</t>
  </si>
  <si>
    <t>შპს "თემური 1967"</t>
  </si>
  <si>
    <t>1000 ცალი ფერომონი პესტიციდი</t>
  </si>
  <si>
    <t>შპს "წანკალაური"</t>
  </si>
  <si>
    <t>10 ცალი კარის საკეტის გულანა</t>
  </si>
  <si>
    <t>10 ცალი კონტეინერი</t>
  </si>
  <si>
    <t>სხვადასხვა სახის სამუშაო ტანსაცმლის აქსესუარები (ხელთათმანი, დამცავი სათვალე, რესპირატორი)</t>
  </si>
  <si>
    <t>შპს "404"</t>
  </si>
  <si>
    <t>სააგენტოს საკანალიზაციო მილების გაწმენდითი სამუშაოები</t>
  </si>
  <si>
    <t>სსიპ "დაცვის პოლიციის დეპარტამენტი"</t>
  </si>
  <si>
    <t>შპს "ბოგმა"</t>
  </si>
  <si>
    <t>4 ცალი ნაგვის ურნა</t>
  </si>
  <si>
    <t>შპს "ბმს"</t>
  </si>
  <si>
    <t>4 ცალი ორიგინალი ტონერიანი კარტრიჯი</t>
  </si>
  <si>
    <t>40 ცალი ნაბეჭდი სტიკერი</t>
  </si>
  <si>
    <t>შპს "დაზგა"</t>
  </si>
  <si>
    <t>5 ცალი უჟანგავი მეტალის ფირფიტა</t>
  </si>
  <si>
    <t>შპს "ვერტისოლი"</t>
  </si>
  <si>
    <t>ფარდა ჟალუზები თანმდევი მონტაჟით</t>
  </si>
  <si>
    <t>შპს "ფრესკო ნიუ სტანდარტს"</t>
  </si>
  <si>
    <t>15 ცალი იმერული ხაჭაპური</t>
  </si>
  <si>
    <t>15 ცალი უალკოჰოლო გაზირებული სასმელი</t>
  </si>
  <si>
    <t>6 ცალი საბურავი</t>
  </si>
  <si>
    <t>შპს "ბელუქსი"</t>
  </si>
  <si>
    <t>1 ცალი სათათბირო მაგიდა</t>
  </si>
  <si>
    <t>18300000</t>
  </si>
  <si>
    <t>8 ცალი თეთრი ფერის ბრენდირებული მაისური</t>
  </si>
  <si>
    <t>შპს "MILLENNIUM HOUSE"</t>
  </si>
  <si>
    <t>8 ცალი საოფისე სკამი</t>
  </si>
  <si>
    <t>შპს "ჯეოლენდი"</t>
  </si>
  <si>
    <t>10 ცალ მეტეოროლოგიურ ხელსაწყოში GPS რუკის მომზადება/ჩატვირთვა</t>
  </si>
  <si>
    <t>2 ცალი ონკანი</t>
  </si>
  <si>
    <t>შპს "ინტელკომ ჯგუფი"</t>
  </si>
  <si>
    <t>400 მეტრი 12 წვერიანი ტიპის ოპტიკურ-ბოჭკოვანი კაბელი</t>
  </si>
  <si>
    <t>შპს "სერვის 1"</t>
  </si>
  <si>
    <t>6 ცალი თერმობუდე გვერდითა გახსნით</t>
  </si>
  <si>
    <t>შპს "რიგისერვისი"</t>
  </si>
  <si>
    <t>20 ცალი კვამლის დეტექტორი</t>
  </si>
  <si>
    <t>შპს "ელექტრონი"</t>
  </si>
  <si>
    <t>ბენზოხერხის ნაწილები და სახარჯი მასალა</t>
  </si>
  <si>
    <t>შპს "აგრო დეველოპი"</t>
  </si>
  <si>
    <t>სამეგრელო-ზემო სვანეთში სავარაუდოდ 870.58 მ3 წიწვოვანი სახეობის მერქნული რესურსის დამზადება</t>
  </si>
  <si>
    <t>ი/მ "ავქსენტი ფილფანი"</t>
  </si>
  <si>
    <t>სამეგრელო-ზემო სვანეთში სავარაუდოდ 561.88 მ3 წიწვოვანი და ფოთლოვანი სახეობის მერქნული რესურსის დამზადება</t>
  </si>
  <si>
    <t>ი/მ "გურამი მალაზონია"</t>
  </si>
  <si>
    <t>სამეგრელო-ზემო სვანეთში სავარაუდოდ 916.31 მ3 წიწვოვანი და ფოთლოვანი სახეობის მერქნული რესურსის დამზადება</t>
  </si>
  <si>
    <t>ი/მ "ნოდარ დავითიანი"</t>
  </si>
  <si>
    <t>სამეგრელო-ზემო სვანეთში სავარაუდოდ 790.60 მ3 წიწვოვანი და ფოთლოვანი სახეობის მერქნული რესურსის დამზადება</t>
  </si>
  <si>
    <t>ი/მ "რუსუდან ცინდელიანი"</t>
  </si>
  <si>
    <t>სამეგრელო-ზემო სვანეთში სავარაუდოდ 1032.982 მ3 წიწვოვანი სახეობის მერქნული რესურსის დამზადება</t>
  </si>
  <si>
    <t>ი/მ "ხასან ბიჯალოვი"</t>
  </si>
  <si>
    <t>სამეგრელო-ზემო სვანეთში სავარაუდოდ 534.90 მ3 წიწვოვანი და ფოთლოვანი სახეობის მერქნული რესურსის დამზადება</t>
  </si>
  <si>
    <t>სამეგრელო-ზემო სვანეთში სავარაუდოდ 1998.26 მ3 წიწვოვანი და ფოთლოვანი სახეობის მერქნული რესურსის დამზადება</t>
  </si>
  <si>
    <t>შპს "ელემენტ.ჯი"</t>
  </si>
  <si>
    <t>სხვადასხვა სახის კომპიუტერული მოწყობილობები და აქსესუარები</t>
  </si>
  <si>
    <t>შპს "სერვის1"</t>
  </si>
  <si>
    <t>საკომუნიკაციო სისტემის ტექნიკური მომსახურება</t>
  </si>
  <si>
    <t>შპს "ემსერვისი"</t>
  </si>
  <si>
    <t>2 ერთეული კონდიციონერის შეკეთება და ტექნიკური მომსახურება</t>
  </si>
  <si>
    <t>შპს "ლაზ"</t>
  </si>
  <si>
    <t>კახეთის რეგიონში სავარაუდოდ 1298.41 მ3 ფოთლოვანი სახეობის მერქნული რესურსის დამზადება</t>
  </si>
  <si>
    <t>კახეთის რეგიონში სავარაუდოდ 843.535 მ3 ფოთლოვანი სახეობის მერქნული რესურსის დამზადება</t>
  </si>
  <si>
    <t>კახეთის რეგიონში სავარაუდოდ 640.96 მ3 ფოთლოვანი სახეობის მერქნული რესურსის დამზადება</t>
  </si>
  <si>
    <t>ი/მ "გოჩა ბებია"</t>
  </si>
  <si>
    <t>სამეგრელო-ზემო სვანეთში სავარაუდოდ 914.17 მ3 წიწვოვანი და ფოთლოვანი სახეობის მერქნული რესურსის დამზადება</t>
  </si>
  <si>
    <t>ი/მ "ნინო ჭკადუა"</t>
  </si>
  <si>
    <t>სამეგრელო-ზემო სვანეთში სავარაუდოდ 1775.01 მ3 წიწვოვანი სახეობის მერქნული რესურსის დამზადება</t>
  </si>
  <si>
    <t>ი/მ "ჯეირან ცინდელიანი"</t>
  </si>
  <si>
    <t>სამეგრელო-ზემო სვანეთში სავარაუდოდ 785.05 მ3 წიწვოვანი სახეობის მერქნული რესურსის დამზადება</t>
  </si>
  <si>
    <t>სამეგრელო-ზემო სვანეთში სავარაუდოდ 608.41 მ3 წიწვოვანი და ფოთლოვანი სახეობის მერქნული რესურსის დამზადება</t>
  </si>
  <si>
    <t>შპს "ლება"</t>
  </si>
  <si>
    <t>რაჭა-ლეჩხუმ ქვემო სვანეთის რეგიონში სავარაუდოდ 716.20 მ3 წიწვოვანი და ფოთლოვანი სახეობის მერქნული რესურსის დამზადება</t>
  </si>
  <si>
    <t>შპს "მერქანი"</t>
  </si>
  <si>
    <t>იმერეთის რეგიონში სავარაუდოდ 907.14 მ3 წიწვოვანი და ფოთლოვანი სახეობის მერქნული რესურსის დამზადება</t>
  </si>
  <si>
    <t>შპს "maika.ge"</t>
  </si>
  <si>
    <t>50 ცალი თეთრი ფერის ბრენდირებული მაისური</t>
  </si>
  <si>
    <t>დიდი ტვირთამწეობის ავტომანქანის 4 ცალი საბურავი</t>
  </si>
  <si>
    <t>შპს "ინტერავტო თრეიდინგი"</t>
  </si>
  <si>
    <t>დიდი ტვირთამწეობის ავტომანქანის 10 ცალი საბურავი</t>
  </si>
  <si>
    <t>შპს "sky link"</t>
  </si>
  <si>
    <t>400 ცალი ხელის ფანარი</t>
  </si>
  <si>
    <t>შპს "პარტნიორი 27"</t>
  </si>
  <si>
    <t>რაჭა-ლეჩხუმ ქვემო სვანეთის რეგიონში სავარაუდოდ 1351.47 მ3 წიწვოვანი და ფოთლოვანი სახეობის მერქნული რესურსის დამზადება</t>
  </si>
  <si>
    <t>სამეგრელო-ზემო სვანეთში სავარაუდოდ 697.38 მ3 წიწვოვანი და ფოთლოვანი სახეობის მერქნული რესურსის დამზადება</t>
  </si>
  <si>
    <t>სამეგრელო-ზემო სვანეთში სავარაუდოდ 559.84 მ3 წიწვოვანი სახეობის მერქნული რესურსის დამზადება</t>
  </si>
  <si>
    <t>16 ცალი ნამცხვარი</t>
  </si>
  <si>
    <t>შპს "სოკარ ჯორჯია პეტროლიუმი"</t>
  </si>
  <si>
    <t>4500 ლიტრი ბენზინი</t>
  </si>
  <si>
    <t>დიზელის მიწოდება</t>
  </si>
  <si>
    <t>შპს "ელგრო მოტორსი"</t>
  </si>
  <si>
    <t>დიდი ტვირთამწეობის ავტომანქანის 12 ცალი საბურავი</t>
  </si>
  <si>
    <t>შპს "ედესი ჯგუფი"</t>
  </si>
  <si>
    <t>15 შეკვრა ფოტო ქაღალდი</t>
  </si>
  <si>
    <t>ქსელის მოწყობილობის შესყიდვა</t>
  </si>
  <si>
    <t>ი/მ "ბელა სუბელიანი"</t>
  </si>
  <si>
    <t>სამეგრელო-ზემო სვანეთში სავარაუდოდ 700.18 მ3 წიწვოვანი სახეობის მერქნული რესურსის დამზადება</t>
  </si>
  <si>
    <t>სამეგრელო-ზემო სვანეთში სავარაუდოდ 859.17 მ3 წიწვოვანი და ფოთლოვანი სახეობის მერქნული რესურსის დამზადება</t>
  </si>
  <si>
    <t>შპს"ბ.ს 33"</t>
  </si>
  <si>
    <t>სამეგრელო-ზემო სვანეთში სავარაუდოდ 595.35 მ3 წიწვოვანი სახეობის მერქნული რესურსის დამზადება</t>
  </si>
  <si>
    <t>შპს "ყაზბეგი-ფშაველი"</t>
  </si>
  <si>
    <t>კახეთის რეგიონში სავარაუდოდ 725.76 მ3 ფოთლოვანი სახეობის მერქნული რესურსის დამზადება</t>
  </si>
  <si>
    <t>ი/მ "იორამი ესიტაშვილი"</t>
  </si>
  <si>
    <t>კახეთის რეგიონში სავარაუდოდ 4110.52 მ3 ფოთლოვანი სახეობის მერქნული რესურსის დამზადება</t>
  </si>
  <si>
    <t>ი/მ "დავით ნასარიძე"</t>
  </si>
  <si>
    <t>რაჭა-ლეჩხუმისა და ქვემო სვანეთის
სატყეო სამსახურის ოფისში ელექტროსამონტაჟო სამუშოები</t>
  </si>
  <si>
    <t>შპს "თა-ბე"</t>
  </si>
  <si>
    <t>60 ცალი თუნუქის ქილა წითელი ფერის ზეთოვანი საღებავი</t>
  </si>
  <si>
    <t>ი/მ "ცეზარ ანსიანი"</t>
  </si>
  <si>
    <t>სამეგრელო-ზემო სვანეთში სავარაუდოდ 424.12 მ3 წიწვოვანი სახეობის მერქნული რესურსის დამზადება</t>
  </si>
  <si>
    <t>სამეგრელო-ზემო სვანეთში სავარაუდოდ 637.23 მ3 წიწვოვანი სახეობის მერქნული რესურსის დამზადება</t>
  </si>
  <si>
    <t>შპს "ბ.ს 33"</t>
  </si>
  <si>
    <t>სამეგრელო-ზემო სვანეთში სავარაუდოდ 1057.21 მ3 წიწვოვანი და ფოთლოვანი სახეობის მერქნული რესურსის დამზადება</t>
  </si>
  <si>
    <t>სამეგრელო-ზემო სვანეთში სავარაუდოდ 578.56 მ3 წიწვოვანი და ფოთლოვანი სახეობის მერქნული რესურსის დამზადება</t>
  </si>
  <si>
    <t>სამეგრელო-ზემო სვანეთში სავარაუდოდ 509.92 მ3 წიწვოვანი და ფოთლოვანი სახეობის მერქნული რესურსის დამზადება</t>
  </si>
  <si>
    <t>შპს "აგრო ვესტი"</t>
  </si>
  <si>
    <t>კახეთის რეგიონში სავარაუდოდ 1401.50 მ3 ფოთლოვანი სახეობის მერქნული რესურსის დამზადება</t>
  </si>
  <si>
    <t>კახეთის რეგიონში სავარაუდოდ 703.12 მ3 ფოთლოვანი სახეობის მერქნული რესურსის დამზადება</t>
  </si>
  <si>
    <t>კახეთის რეგიონში სავარაუდოდ 808.21 მ3 ფოთლოვანი სახეობის მერქნული რესურსის დამზადება</t>
  </si>
  <si>
    <t>KIA SPORTIGE-სთვის მინების დამუქების მოხსნა, მინების გაწმენდა და ახალი დამუქების მომსახურება</t>
  </si>
  <si>
    <t>80 ცალი სტანდარტული უწყვეტი კვების წყარო</t>
  </si>
  <si>
    <t>შპს "აიდიეს ბორჯომი თბილისი"</t>
  </si>
  <si>
    <t>მინერალური სასმელების შესყიდვა</t>
  </si>
  <si>
    <t>შპს "თელე"</t>
  </si>
  <si>
    <t>შლაგბაუმის შეკეთების მომსახურება</t>
  </si>
  <si>
    <t>სხვადასხვა სახის ხელსაწყოები (ბურღები, ხელსაწყოების კომპლექტები)</t>
  </si>
  <si>
    <t>შპს "ლომსა"</t>
  </si>
  <si>
    <t>სხვადასხვა სახის სანათები</t>
  </si>
  <si>
    <t>სამეგრელო-ზემო სვანეთში სავარაუდოდ 796.78 მ3 წიწვოვანი სახეობის მერქნული რესურსის დამზადება</t>
  </si>
  <si>
    <t>შპს "ორმელეთი"</t>
  </si>
  <si>
    <t>სამეგრელო-ზემო სვანეთში სავარაუდოდ 918.67 მ3 წიწვოვანი და ფოთლოვანი სახეობის მერქნული რესურსის დამზადება</t>
  </si>
  <si>
    <t>სამეგრელო-ზემო სვანეთში სავარაუდოდ 972.87 მ3 წიწვოვანი და ფოთლოვანი სახეობის მერქნული რესურსის დამზადება</t>
  </si>
  <si>
    <t>სამეგრელო-ზემო სვანეთში სავარაუდოდ 959.66 მ3 წიწვოვანი და ფოთლოვანი სახეობის მერქნული რესურსის დამზადება</t>
  </si>
  <si>
    <t>შპს "სუფთა წყალი"</t>
  </si>
  <si>
    <t>წყალი "ბინული" 19 ლიტრიანი ბოცა 90 ცალი</t>
  </si>
  <si>
    <t>პლასტმასის ჭიქა ერთჯერადი (შეკვრა-100ც) 180 ცალი</t>
  </si>
  <si>
    <t>UPT კაბელი</t>
  </si>
  <si>
    <t>ი/მ "ზვიად მესხია"</t>
  </si>
  <si>
    <t>სამეგრელო-ზემო სვანეთში სავარაუდოდ 416.99 მ3 წიწვოვანი და ფოთლოვანი სახეობის მერქნული რესურსის დამზადება</t>
  </si>
  <si>
    <t>შპს "ალფალაბი"</t>
  </si>
  <si>
    <t>სინჯარები და სინჯარების შტატივი</t>
  </si>
  <si>
    <t>2 ცალი ოთახის თერმომეტრი</t>
  </si>
  <si>
    <t>25მმ-იანი პლასტმასის შავი დრეკადი მილი 1800 მეტრი</t>
  </si>
  <si>
    <t>შპს "ნიუპროტექტორი"</t>
  </si>
  <si>
    <t>3 ერთეული მაღალი გამავლობის სატვირთო თვითმცლელი ავტომანქანის  ტექნიკური მომსახურება</t>
  </si>
  <si>
    <t>სს "სილქნეტი"</t>
  </si>
  <si>
    <t>ელექტრონული საკომუნიკაციო მომსახურება</t>
  </si>
  <si>
    <t>სააგენტოს ბალანსზე რიცხული ავტომანქანის წინა საქარე მინაზე არსებული ფირის აძრობის და ხელახალი დამუქების მომსახურება.</t>
  </si>
  <si>
    <t>შპს "ასპ-გრუპი"</t>
  </si>
  <si>
    <t>სპეცტექნიკის რემონტი</t>
  </si>
  <si>
    <t>სსიპ "ველური ბუნების ეროვნული სააგენტო"</t>
  </si>
  <si>
    <t>27034 ცალი სხვადასხვა სახის ნერგი</t>
  </si>
  <si>
    <t>ი/მ "ნიკოლოზ ზენაიშვილი"</t>
  </si>
  <si>
    <t>გურიის რეგიონში სავარაუდოდ 808 მ3 ფოთლოვანი სახეობის მერქნული რესურსის დამზადება</t>
  </si>
  <si>
    <t>შპს "ნაძვი 2018"</t>
  </si>
  <si>
    <t>შიდა ქართლის (ხაშური) რეგიონში სავარაუდოდ 238.61 მ3 წიწვოვანი სახეობის მერქნული რესურსის დამზადება</t>
  </si>
  <si>
    <t>შიდა ქართლის (ქარელი) რეგიონში სავარაუდოდ 188.92 მ3 წიწვოვანი და ფოთლოვანი სახეობის მერქნული რესურსის დამზადება</t>
  </si>
  <si>
    <t>შიდა ქართლის (ხაშური) რეგიონში სავარაუდოდ 302.85 მ3 წიწვოვანი და ფოთლოვანი სახეობის მერქნული რესურსის დამზადება</t>
  </si>
  <si>
    <t>შპს "ორბი"</t>
  </si>
  <si>
    <t>რაჭა-ლეჩხუმ-ქვემო სვანეთში რეგიონში სავარაუდოდ 806.25 მ3 წიწვოვანი და ფოთლოვანი სახეობის მერქნული რესურსის დამზადება</t>
  </si>
  <si>
    <t>რაჭა-ლეჩხუმ-ქვემო სვანეთში რეგიონში სავარაუდოდ 924.11 მ3 წიწვოვანი და ფოთლოვანი სახეობის მერქნული რესურსის დამზადება</t>
  </si>
  <si>
    <t>ს.ს "ბეჭდვითი სიტყვის კომბინატი"</t>
  </si>
  <si>
    <t>7500 კომპლექტი ხე-ტყის წარმოშობის დოკუმენტი</t>
  </si>
  <si>
    <t>შპს "მედ ეკონომი"</t>
  </si>
  <si>
    <t>სხვადასხვა სახის სამედიცინო მომსახურებები და სახარჯი მასალა</t>
  </si>
  <si>
    <t>შიდა ქართლის რეგიონში სავარაუდოდ 553.79 მ3 წიწვოვანი და ფოთლოვანი სახეობის მერქნული რესურსის დამზადება</t>
  </si>
  <si>
    <t>5 ერთხეული სატრანსპორტო საშუალების ტექნიკური მომსახურება</t>
  </si>
  <si>
    <t>12 აკუმულატორის შესყიდვა</t>
  </si>
  <si>
    <t>სანიტარული ჭრის ფარგლებში სამცხე-ჯავახეთის რეგიონში სავარაუდოდ 322.43 მ3 წიწვოვანი სახეობის მერქნული რესურსის დამზადება</t>
  </si>
  <si>
    <t>110 მ3 მერქნული რესურსის ტრანსპორტირება</t>
  </si>
  <si>
    <t>შპს "კახაბერი 333"</t>
  </si>
  <si>
    <t>490 მ3 მერქნული რესურსის ტრანსპორტირება</t>
  </si>
  <si>
    <t>ფორდ რეინჯერების ტექნიკური მომსახურება</t>
  </si>
  <si>
    <t>შპს "რომპეტროლ საქართველო"</t>
  </si>
  <si>
    <t>14 (ბ)</t>
  </si>
  <si>
    <t>სამცხე-ჯავახეთის რეგიონში სავარაუდოდ 400.274 მ3 წიწვოვანი და ფოთლოვანი სახეობის მერქნული რესურსის დამზადება</t>
  </si>
  <si>
    <t>ი/მ "თეიმურაზი კუსიანი"</t>
  </si>
  <si>
    <t>კახეთის რეგიონში სავარაუდოდ 1032.23 მ3 ფოთლოვანი სახეობის მერქნული რესურსის დამზადება</t>
  </si>
  <si>
    <t>10 ცალი პლასტმასის კონტეინერები</t>
  </si>
  <si>
    <t>ი/მ "გიორგი დოლიძე"</t>
  </si>
  <si>
    <t>სამცხე-ჯავახეთის რეგიონში სავარაუდოდ 336.37 მ3 წიწვოვანი სახეობის მერქნული რესურსის დამზადება</t>
  </si>
  <si>
    <t>ი/მ "დავით გოდერძიშვილი"</t>
  </si>
  <si>
    <t>ქვემო ქართლის რეგიონში სავარაუდოდ 570 მ3 ფოთლოვანი სახეობის მერქნული რესურსის დამზადება</t>
  </si>
  <si>
    <t>შპს "ავტოტრანს სერვისი"</t>
  </si>
  <si>
    <t>სააგენტოს კუთვნილი 1 (ერთი) ერთეული (Volkswagen Tiguan - LL635RR) ავტომანქანის ტექნიკური მომსახურება</t>
  </si>
  <si>
    <t>ი/მ "ნოდარი გინტური"</t>
  </si>
  <si>
    <t>შიდა ქართლის რეგიონში სავარაუდოდ 146.50 მ3 ფოთლოვანი სახეობის მერქნული რესურსის დამზადება</t>
  </si>
  <si>
    <t>ი/მ "ოთარი მაჭარაშვილი"</t>
  </si>
  <si>
    <t>იმერეთის რეგიონში სავარაუდოდ 106.37 მ3 ფოთლოვანი სახეობის მერქნული რესურსის დამზადება</t>
  </si>
  <si>
    <t>ფ/პ "გოჩა ლურსმანაშვილი"</t>
  </si>
  <si>
    <t>იმერეთის რეგიონში სავარაუდოდ 273 მ3 ფოთლოვანი სახეობის მერქნული რესურსის დამზადება</t>
  </si>
  <si>
    <t>ი/მ "ოთარი გელენიძე"</t>
  </si>
  <si>
    <t>იმერეთის რეგიონში სავარაუდოდ 430 მ3 ფოთლოვანი სახეობის მერქნული რესურსის დამზადება</t>
  </si>
  <si>
    <t>ი/მ "იაშა ხორგუანი"</t>
  </si>
  <si>
    <t>სამეგრელო-ზემო სვანეთის რეგიონში სავარაუდოდ 500.12 მ3 წიწვოვანი და ფოთლოვანი სახეობის მერქნული რესურსის დამზადება</t>
  </si>
  <si>
    <t>სამეგრელო-ზემო სვანეთის რეგიონში სავარაუდოდ 503.73 მ3 წიწვოვანი და ფოთლოვანი სახეობის მერქნული რესურსის დამზადება</t>
  </si>
  <si>
    <t>ი/მ "გიორგი ქობალია"</t>
  </si>
  <si>
    <t>სამეგრელო-ზემო სვანეთის რეგიონში სავარაუდოდ 763.98 მ3 წიწვოვანი და ფოთლოვანი სახეობის მერქნული რესურსის დამზადება</t>
  </si>
  <si>
    <t>ი/მ "რომან ცინდელიანი"</t>
  </si>
  <si>
    <t>სამეგრელო-ზემო სვანეთის რეგიონში სავარაუდოდ 706.20 მ3 წიწვოვანი და ფოთლოვანი სახეობის მერქნული რესურსის დამზადება</t>
  </si>
  <si>
    <t>სამცხე-ჯავახეთის რეგიონში სავარაუდოდ 189.52 მ3 წიწვოვანი და ფოთლოვანი სახეობის მერქნული რესურსის დამზადება</t>
  </si>
  <si>
    <t>სამეგრელო-ზემო სვანეთის რეგიონში სავარაუდოდ 1547.17 მ3 წიწვოვანი და ფოთლოვანი სახეობის მერქნული რესურსის დამზადება</t>
  </si>
  <si>
    <t>ი/მ "გიორგი კვარაცხელია"</t>
  </si>
  <si>
    <t>სამეგრელო-ზემო სვანეთის რეგიონში სავარაუდოდ 369.88 მ3 წიწვოვანი და ფოთლოვანი სახეობის მერქნული რესურსის დამზადება</t>
  </si>
  <si>
    <t>სამეგრელო-ზემო სვანეთის რეგიონში სავარაუდოდ 304.62 მ3 წიწვოვანი და ფოთლოვანი სახეობის მერქნული რესურსის დამზადება</t>
  </si>
  <si>
    <t>ი/მ "ლევანი ხალარ ოღლი"</t>
  </si>
  <si>
    <t>შიდა ქართლის რეგიონში სავარაუდოდ 224 მ3 წიწვოვანი და ფოთლოვანი სახეობის მერქნული რესურსის დამზადება</t>
  </si>
  <si>
    <t>ი/მ "მარადი გადრანი"</t>
  </si>
  <si>
    <t>სამეგრელო-ზემო სვანეთის რეგიონში სავარაუდოდ 505.53 მ3 წიწვოვანი და ფოთლოვანი სახეობის მერქნული რესურსის დამზადება</t>
  </si>
  <si>
    <t>სამეგრელო-ზემო სვანეთის რეგიონში სავარაუდოდ 683.87 მ3 წიწვოვანი სახეობის მერქნული რესურსის დამზადება</t>
  </si>
  <si>
    <t>შპს "რუ 7"</t>
  </si>
  <si>
    <t>რაჭა-ლეჩხუმი ქვემო სვანეთის რეგიონში სავარაუდოდ 921.91 მ3 წიწვოვანი სახეობის მერქნული რესურსის დამზადება</t>
  </si>
  <si>
    <t>სამეგრელო-ზემო სვანეთის რეგიონში სავარაუდოდ 411.80 მ3 წიწვოვანი სახეობის მერქნული რესურსის დამზადება</t>
  </si>
  <si>
    <t>ი/მ "მურად ბენდელიანი"</t>
  </si>
  <si>
    <t>რაჭა-ლეჩხუმი ქვემო სვანეთის რეგიონში სავარაუდოდ 741.42 მ3 წიწვოვანი და ფოთლოვანი სახეობის მერქნული რესურსის დამზადება</t>
  </si>
  <si>
    <t>ი/მ "გოჩა გადრანი"</t>
  </si>
  <si>
    <t>სამეგრელო-ზემო სვანეთის რეგიონში სავარაუდოდ 509.37 მ3 წიწვოვანი სახეობის მერქნული რესურსის დამზადება</t>
  </si>
  <si>
    <t>ი/მ "სპარტაკ ცინდელიანი"</t>
  </si>
  <si>
    <t>სამეგრელო-ზემო სვანეთის რეგიონში სავარაუდოდ 574.51 მ3 წიწვოვანი და ფოთლოვანი სახეობის მერქნული რესურსის დამზადება</t>
  </si>
  <si>
    <t>სამეგრელო-ზემო სვანეთის რეგიონში სავარაუდოდ 605.72 მ3 წიწვოვანი და ფოთლოვანი სახეობის მერქნული რესურსის დამზადება</t>
  </si>
  <si>
    <t>შპს "ვიქტორია"</t>
  </si>
  <si>
    <t>ერთი ცალი გრავირებული საათი</t>
  </si>
  <si>
    <t>შპს "მორეპოვერი"</t>
  </si>
  <si>
    <t>90 მეტრი ლითონის ბაგირი</t>
  </si>
  <si>
    <t>შპს "ლ&amp;გ"</t>
  </si>
  <si>
    <t>სამცხე-ჯავახეთის რეგიონში სავარაუდოდ 629.891 მ3 წიწვოვანი და ფოთლოვანი სახეობის მერქნული რესურსის დამზადება</t>
  </si>
  <si>
    <t>ი/მ "მელორი კვარაცხელია"</t>
  </si>
  <si>
    <t>სამეგრელო-ზემო სვანეთის რეგიონში სავარაუდოდ 908.248 მ3 წიწვოვანი სახეობის მერქნული რესურსის დამზადება</t>
  </si>
  <si>
    <t>ი/მ "პაატა ხერგიანი"</t>
  </si>
  <si>
    <t>სამეგრელო-ზემო სვანეთის რეგიონში სავარაუდოდ 904.12 მ3 წიწვოვანი სახეობის მერქნული რესურსის დამზადება</t>
  </si>
  <si>
    <t>სამეგრელო-ზემო სვანეთის რეგიონში სავარაუდოდ 267.07 მ3 წიწვოვანი და ფოთლოვანი სახეობის მერქნული რესურსის დამზადება</t>
  </si>
  <si>
    <t>შპს "გადაარჩინე ტყე"</t>
  </si>
  <si>
    <t>კახეთის რეგიონში სავარაუდოდ 165 მ3 ფოთლოვანი სახეობის მერქნული რესურსის დამზადება</t>
  </si>
  <si>
    <t>კახეთის რეგიონში სავარაუდოდ 400 მ3 ფოთლოვანი სახეობის მერქნული რესურსის დამზადება</t>
  </si>
  <si>
    <t>ი/მ "ავთანდილ ბერიკიშვილი"</t>
  </si>
  <si>
    <t>მცხეთა-მთიანეთის რეგიონში სავარაუდოდ 145 მ3 ფოთლოვანი სახეობის მერქნული რესურსის დამზადება</t>
  </si>
  <si>
    <t>მცხეთა-მთიანეთის რეგიონში სავარაუდოდ 350 მ3 ფოთლოვანი სახეობის მერქნული რესურსის დამზადება</t>
  </si>
  <si>
    <t>მცხეთა-მთიანეთის რეგიონში სავარაუდოდ 287 მ3 ფოთლოვანი სახეობის მერქნული რესურსის დამზადება</t>
  </si>
  <si>
    <t>მცხეთა-მთიანეთის რეგიონში სავარაუდოდ 65.8 მ3 ფოთლოვანი სახეობის მერქნული რესურსის დამზადება</t>
  </si>
  <si>
    <t>რაჭა-ლეჩხუმი ქვემო სვანეთის რეგიონში სავარაუდოდ 229 მ3 ფოთლოვანი სახეობის მერქნული რესურსის დამზადება</t>
  </si>
  <si>
    <t>რაჭა-ლეჩხუმი ქვემო სვანეთის რეგიონში სავარაუდოდ 146 მ3 ფოთლოვანი სახეობის მერქნული რესურსის დამზადება</t>
  </si>
  <si>
    <t>შპს "კატე"</t>
  </si>
  <si>
    <t>სამცხე-ჯავახეთის რეგიონში სავარაუდოდ 1501.246 მ3 წიწვოვანი და ფოთლოვანი სახეობის მერქნული რესურსის დამზადება</t>
  </si>
  <si>
    <t>შპს "ქერვან ამბალაჟ მათბააჯილიქ სანაი ვე თიჯარეთის წარმომადგენლობა საქართველოში"</t>
  </si>
  <si>
    <t>500 ცალი სოუსის კონტეინერი</t>
  </si>
  <si>
    <t>იმერეთის რეგიონში სავარაუდოდ 826.26 მ3 ფოთლოვანი სახეობის მერქნული რესურსის დამზადება</t>
  </si>
  <si>
    <t>ი/მ "ბესიკ ხაჩიძე"</t>
  </si>
  <si>
    <t>იმერეთის რეგიონში სავარაუდოდ 831.75 მ3 ფოთლოვანი სახეობის მერქნული რესურსის დამზადება</t>
  </si>
  <si>
    <t>შპს "ელ+"</t>
  </si>
  <si>
    <t>10 ცალი პირველადი დახმარების ყუთი</t>
  </si>
  <si>
    <t>შპს "დისტანციური ზონდირებისა და გეოინფორმაციული სისტემების საკონსულტაციო ცენტრი გეოგრაფიკი"</t>
  </si>
  <si>
    <t>76386 ფა ტყის ინვენტარციაზიის მომსახურების შესყიდვა რაჭაში (ლენტეხი)</t>
  </si>
  <si>
    <t>იმერეთის რეგიონში სავარაუდოდ 50 მ3 ფოთლოვანი სახეობის მერქნული რესურსის დამზადება</t>
  </si>
  <si>
    <t>ი/მ "იუზა მუშკუდიანი"</t>
  </si>
  <si>
    <t>რაჭა-ლეჩხუმ-ქვემო სვანეთის რეგიონში სავარაუდოდ 237 მ3 ფოთლოვანი სახეობის მერქნული რესურსის დამზადება</t>
  </si>
  <si>
    <t>ბენზოხერხების შეკეთების მომსახურება</t>
  </si>
  <si>
    <t>სხვადასხვა სახის სუვენირები და ხის ჩარჩოები სერთიფიკატისთვის</t>
  </si>
  <si>
    <t>ი/მ "მერაბი აბუთიძე"</t>
  </si>
  <si>
    <t>რაჭა-ლეჩხუმ-ქვემო სვანეთის რეგიონში სავარაუდოდ 133 მ3 ფოთლოვანი სახეობის მერქნული რესურსის დამზადება</t>
  </si>
  <si>
    <t>რაჭა-ლეჩხუმ-ქვემო სვანეთის რეგიონში სავარაუდოდ 179 მ3 ფოთლოვანი სახეობის მერქნული რესურსის დამზადება</t>
  </si>
  <si>
    <t>შპს "ჯი-თი-ეს ჯგუფი"</t>
  </si>
  <si>
    <t>კომპიუტერის გარე დისკის წამკითხველი 3 ცალი</t>
  </si>
  <si>
    <t>შპს "თავრარი"</t>
  </si>
  <si>
    <t>სამეგრელო-ზემო სვანეთის რეგიონში სავარაუდოდ 640.05 მ3 წიწვოვანი სახეობის მერქნული რესურსის დამზადება</t>
  </si>
  <si>
    <t>ი/მ "გიორგი ტვილდიანი"</t>
  </si>
  <si>
    <t>რაჭა-ლეჩხუმ-ქვემო სვანეთის რეგიონში სავარაუდოდ 756.38 მ3 ფოთლოვანი სახეობის მერქნული რესურსის დამზადება</t>
  </si>
  <si>
    <t>შპს "გუდბილდ+"</t>
  </si>
  <si>
    <t>ნიჩაბი და ტელესკოპური სეკატორი</t>
  </si>
  <si>
    <t>ალუმინის კიბე მრავაფუნქციონალური პლატფორმით</t>
  </si>
  <si>
    <t>ი/მ "ვიტალი გაჩეჩილაძე"</t>
  </si>
  <si>
    <t>სამცხე-ჯავახეთის რეგიონში სავარაუდოდ 223.216 მ3 წიწვოვანი და ფოთლოვანი სახეობის მერქნული რესურსის დამზადება</t>
  </si>
  <si>
    <t>შპს "სვანო 777"</t>
  </si>
  <si>
    <t>რაჭა-ლეჩხუმ-ქვემო სვანეთის რეგიონში სავარაუდოდ 1502.34 მ3 წიწვოვანი და ფოთლოვანი სახეობის მერქნული რესურსის დამზადება</t>
  </si>
  <si>
    <t>ი/მ "გია იანვარაშვილი" - შეწყდა 16.10.2019</t>
  </si>
  <si>
    <t>შიდა ქართლის რეგიონში სავარაუდოდ 1465.27 მ3 წიწვოვანი სახეობის მერქნული რესურსის დამზადება</t>
  </si>
  <si>
    <t>შპს "ვაით სტუდიო"</t>
  </si>
  <si>
    <t>სასაჩუქრე კერამიკული ნაკეთობები</t>
  </si>
  <si>
    <t>შპს "ბობერი"</t>
  </si>
  <si>
    <t>გამფრქვევი სარებავი (წითელი 11 ცალი და ყვითელი 4 ცალი)</t>
  </si>
  <si>
    <t>ი/მ "მამია აფაქიძე"</t>
  </si>
  <si>
    <t>რაჭა-ლეჩხუმ-ქვემო სვანეთის რეგიონში სავარაუდოდ 874.06 მ3 წიწვოვანი და ფოთლოვანი სახეობის მერქნული რესურსის დამზადება</t>
  </si>
  <si>
    <t>სამცხე-ჯავახეთის რეგიონში სავარაუდოდ 154.997 მ3 წიწვოვანი და ფოთლოვანი სახეობის მერქნული რესურსის დამზადება</t>
  </si>
  <si>
    <t>შპს "ELD 600"</t>
  </si>
  <si>
    <t>100 ცალი სამუშაო ხელთათმანი</t>
  </si>
  <si>
    <t>100 ცალი ტომარა ნარჩენებისა და ნაგვისთვის</t>
  </si>
  <si>
    <t>10 ცალი სქელი ტყავის ხელთათმანი</t>
  </si>
  <si>
    <t>100 ცალი ჯვალოს ტომარა</t>
  </si>
  <si>
    <t>სხვადასხვა სახის ხელსაწყოები (ნიჩაბი, ხერხი და სხვა)</t>
  </si>
  <si>
    <t>ოპტიკური პაჩკორდი</t>
  </si>
  <si>
    <t>ი/მ "გელა ბერიძე"</t>
  </si>
  <si>
    <t>სამცხე-ჯავახეთის რეგიონში სავარაუდოდ 350 მ3 წიწვოვანი და ფოთლოვანი სახეობის მერქნული რესურსის დამზადება</t>
  </si>
  <si>
    <t>შპს "მტკვარი 77"</t>
  </si>
  <si>
    <t>4 ერთეული ავტომანქანის გზისთვის ვარგისიანობის ტესტირება</t>
  </si>
  <si>
    <t>ი/მ "ვასილ ბეგიაშვილი"</t>
  </si>
  <si>
    <t>სააგენტოს ადმინისტრაციულ შენობაში დაზიანებული მილების შედუღება</t>
  </si>
  <si>
    <t>ავტომანქანა ფორდ რეინჯერის ყველა მინის 100 %-ით დამუქება</t>
  </si>
  <si>
    <t>შპს "სპექტრი"</t>
  </si>
  <si>
    <t>კახეთში 880 მ3 მერქნული რესურსის ტრანსპორტირება</t>
  </si>
  <si>
    <t>ი/მ "მარლენ ჭაჭუა"</t>
  </si>
  <si>
    <t>სამეგრელო-ზემო სვანეთში რეგიონში სავარაუდოდ 490 მ3 ფოთლოვანი სახეობის მერქნული რესურსის დამზადება</t>
  </si>
  <si>
    <t>ი/მ "ბესიკ ბალახაძე"</t>
  </si>
  <si>
    <t>სამცხე-ჯავახეთის რეგიონში სავარაუდოდ 262.858 მ3 წიწვოვანი და ფოთლოვანი სახეობის მერქნული რესურსის დამზადება</t>
  </si>
  <si>
    <t>5 ცალი შვეიცარი (კარის ავტომატური დამკეტი)</t>
  </si>
  <si>
    <t>ი/მ "თეა მღებრიშვილი"</t>
  </si>
  <si>
    <t>ხის მოლბერტი 10 ცალი</t>
  </si>
  <si>
    <t>ხის თეთრი ჩარჩო სერთიფიკატისთვის 10 ცალი</t>
  </si>
  <si>
    <t>10 ცალი საათი მეტყევის დღესთან დაკავშირებით;</t>
  </si>
  <si>
    <t>ი/მ "ზურაბი ფერაძე"</t>
  </si>
  <si>
    <t>იმერეთის რეგიონში სავარაუდოდ 63.49 მ3 წიწვოვანი და ფოთლოვანი სახეობის მერქნული რესურსის დამზადება</t>
  </si>
  <si>
    <t>1 ცალი საათი მეტყევის დღესთან დაკავშირებით;</t>
  </si>
  <si>
    <t>2 ცალი სასაჩუქრე სუვენირი სახლი</t>
  </si>
  <si>
    <t>ი/მ "ზაქარია სეთურიძე"</t>
  </si>
  <si>
    <t>სამუშაო იარაღები (ცული, სოლი, ურო)</t>
  </si>
  <si>
    <t>შპს "ვაკუ"</t>
  </si>
  <si>
    <t>სამეგრელო-ზემო სვანეთის რეგიონში სავარაუდოდ 1000.249 მ3 წიწვოვანი და ფოთლოვანი სახეობის მერქნული რესურსის დამზადება</t>
  </si>
  <si>
    <t>ი/მ "პაპუნა კვარაცხელია"</t>
  </si>
  <si>
    <t>სამეგრელო-ზემო სვანეთის რეგიონში სავარაუდოდ 596.29 მ3 წიწვოვანი სახეობის მერქნული რესურსის დამზადება</t>
  </si>
  <si>
    <t>სსიპ "ფინანსთა სამინისტროს აკადემია"</t>
  </si>
  <si>
    <t>ფინანსური დეპარტამენტის 8 თანამშრომლისთვის ტრეინინგის ჩატარება (ინვენტარიზაცია)</t>
  </si>
  <si>
    <t>2 ცალი საათი</t>
  </si>
  <si>
    <t>ჯაჭვის ასალესი ქლიბი 50 ცალი</t>
  </si>
  <si>
    <t>შპს "ფოტოსამყარო"</t>
  </si>
  <si>
    <t>ხის თეთრი ჩარჩო სერთიფიკატისთვის (ზომა A4) (მატოვი)</t>
  </si>
  <si>
    <t>ი/მ "რობიზონ ზუმაძე"</t>
  </si>
  <si>
    <t>სამეგრელო-ზემო სვანეთის რეგიონში სავარაუდოდ 402.065 მ3 ფოთლოვანი და წიწვოვანი სახეობის მერქნული რესურსის დამზადება</t>
  </si>
  <si>
    <t>სამეგრელო-ზემო სვანეთის რეგიონში სავარაუდოდ 623.078 მ3 ფოთლოვანი და წიწვოვანი სახეობის მერქნული რესურსის დამზადება</t>
  </si>
  <si>
    <t>სამეგრელო-ზემო სვანეთის რეგიონში სავარაუდოდ 604.757 მ3 ფოთლოვანი და წიწვოვანი სახეობის მერქნული რესურსის დამზადება</t>
  </si>
  <si>
    <t>ი/მ "ზურაბ ფოჩხიძე"</t>
  </si>
  <si>
    <t>სამეგრელო-ზემო სვანეთის რეგიონში სავარაუდოდ 1002.037 მ3 ფოთლოვანი და წიწვოვანი სახეობის მერქნული რესურსის დამზადება</t>
  </si>
  <si>
    <t>შპს "ედიკი"</t>
  </si>
  <si>
    <t>სამეგრელო-ზემო სვანეთის რეგიონში სავარაუდოდ 907.62 მ3 ფოთლოვანი და წიწვოვანი სახეობის მერქნული რესურსის დამზადება</t>
  </si>
  <si>
    <t>ი/მ "დემურ ფირცხელიანი"</t>
  </si>
  <si>
    <t>სამეგრელო-ზემო სვანეთის რეგიონში სავარაუდოდ 585.38 მ3 ფოთლოვანი და წიწვოვანი სახეობის მერქნული რესურსის დამზადება</t>
  </si>
  <si>
    <t>სამეგრელო-ზემო სვანეთის რეგიონში სავარაუდოდ 745.32 მ3 ფოთლოვანი და წიწვოვანი სახეობის მერქნული რესურსის დამზადება</t>
  </si>
  <si>
    <t>სამცხე-ჯავახეთის რეგიონში სავარაუდოდ 855.031 მ3 წიწვოვანი სახეობის მერქნული რესურსის დამზადება</t>
  </si>
  <si>
    <t>ავტომანქანის მინების დამუქება</t>
  </si>
  <si>
    <t>შპს "ორისი"</t>
  </si>
  <si>
    <t>ორის-მენეჯერი სამუშაო ადგილის (ქსელში) ლიცენზიის განახლება 10 ცალი და 1 ცალი სერვერის განახლება</t>
  </si>
  <si>
    <t>მცხეთა-მთიანეთის რეგიონში სავარაუდოდ 623.35 მ3 ფოთლოვანი და წიწვოვანი სახეობის მერქნული რესურსის დამზადება</t>
  </si>
  <si>
    <t>მცხეთა-მთიანეთის რეგიონში სავარაუდოდ 526.85 მ3 ფოთლოვანი სახეობის მერქნული რესურსის დამზადება</t>
  </si>
  <si>
    <t>ი/მ "გოგა ანსიანი"</t>
  </si>
  <si>
    <t>სამეგრელო-ზემო სვანეთის რეგიონში სავარაუდოდ 1310.10 მ3 ფოთლოვანი და წიწვოვანი სახეობის მერქნული რესურსის დამზადება</t>
  </si>
  <si>
    <t>ი/მ "სავილ ბეგიაშვილი"</t>
  </si>
  <si>
    <t>სააგენტოს ადმინისტრაციულ შენობაში დაზიანებული მილების შედუღების მომსახურება</t>
  </si>
  <si>
    <t>სამეგრელო-ზემო სვანეთის რეგიონში სავარაუდოდ 667.60 მ3 ფოთლოვანი და წიწვოვანი სახეობის მერქნული რესურსის დამზადება</t>
  </si>
  <si>
    <t>ი/მ "ჯეირან ჭკადუა"</t>
  </si>
  <si>
    <t>სამეგრელო-ზემო სვანეთის რეგიონში სავარაუდოდ 415.04 მ3 ფოთლოვანი და წიწვოვანი სახეობის მერქნული რესურსის დამზადება</t>
  </si>
  <si>
    <t>სს "ერისიმედი"</t>
  </si>
  <si>
    <t>სამცხე-ჯავახეთის რეგიონში სავარაუდოდ 367.45 მ3 წიწვოვანი სახეობის მერქნული რესურსის დამზადება</t>
  </si>
  <si>
    <t>სამცხე-ჯავახეთის რეგიონში სავარაუდოდ 555.28 მ3 წიწვოვანი სახეობის მერქნული რესურსის დამზადება</t>
  </si>
  <si>
    <t>შპს "პრინტ თაიმი"</t>
  </si>
  <si>
    <t>A4 ზომის მწვანე საქაღალდე 100 ცალი</t>
  </si>
  <si>
    <t>ნიჩაბი, ბარი, ფოცხი, თოხი 10-10 ცალი</t>
  </si>
  <si>
    <t>შპს "ევროპის აკადემიური ცენტრი"</t>
  </si>
  <si>
    <t>შპს "მშენებელი ჯგუფი"</t>
  </si>
  <si>
    <t>ცენტრალური გათბობის სისტემის შეკეთების მომსახურება</t>
  </si>
  <si>
    <t>11 ცალი მწვანე ფერის ბრენდირებული მაისური წარწერით და ნომრებით</t>
  </si>
  <si>
    <t>შპს "თოგენი"</t>
  </si>
  <si>
    <t>ერთი ერთეული ავტომობილის გზისთვის ვარგისიანობის ტესტირებისა და ტექნიკური ნებართვების გაცემის მომსახურება.</t>
  </si>
  <si>
    <t>948 ცალი ბაკურიანის წყალი</t>
  </si>
  <si>
    <t>2 ცალი აბრა</t>
  </si>
  <si>
    <t>შპს "ჯი-თი ეს ჯგუფი"</t>
  </si>
  <si>
    <t>კომპიუტერის გარე დისკის წამკითხველი 2 ცალი</t>
  </si>
  <si>
    <t>შემოსავლების დაბეგვრა გადახდის წყაროსთან ტრეინინგი 7 თანამშრომლისთვის</t>
  </si>
  <si>
    <t>ფ/პ "ალექსანდრე ნონიკაშვილი"</t>
  </si>
  <si>
    <t>ყავის აპარატის შეკეთების მომსახურება</t>
  </si>
  <si>
    <t>საკუთარი სახსრები</t>
  </si>
  <si>
    <r>
      <t xml:space="preserve">სააგენტოს ფინანსური დეპარტამენტის 7 (შვიდი) თანამშრომლისათვის ასწვლო კურსის </t>
    </r>
    <r>
      <rPr>
        <b/>
        <sz val="10"/>
        <rFont val="Sylfaen"/>
        <family val="1"/>
        <charset val="204"/>
        <scheme val="major"/>
      </rPr>
      <t>„დღგ სამიტი 2019“-</t>
    </r>
    <r>
      <rPr>
        <sz val="10"/>
        <rFont val="Sylfaen"/>
        <family val="1"/>
        <charset val="204"/>
        <scheme val="major"/>
      </rPr>
      <t>ის ჩატარების მომსახურების შესყიდვა</t>
    </r>
  </si>
  <si>
    <t>146 (ბ)</t>
  </si>
  <si>
    <t>შპს "მანგორი"</t>
  </si>
  <si>
    <t>ცენტრალური აპარატის საოფისე ფართის სარემონტო სამუშაოები</t>
  </si>
  <si>
    <t>160 (ბ)</t>
  </si>
  <si>
    <t>77200000</t>
  </si>
  <si>
    <t>ი/მ ტარიელ ჭკადუა</t>
  </si>
  <si>
    <t>სამეგრელო-ზემო სვანეთის სატყეო რეგიონში 400 მ3 მერქნული რესურსის დამზადება</t>
  </si>
  <si>
    <t>ი/მ შოთა ქობალია</t>
  </si>
  <si>
    <t>ი/მ ''ხასან ბიჯალოვი''</t>
  </si>
  <si>
    <t>სამეგრელო-ზემო სვანეთის სატყეო რეგიონში 300 მ3 მერქნული რესურსის დამზადება</t>
  </si>
  <si>
    <t>ი/მ ''გოდერძი ვიბლიანი''</t>
  </si>
  <si>
    <t>შპს ''ანდორა +''</t>
  </si>
  <si>
    <t>სამეგრელო-ზემო სვანეთის სატყეო რეგიონში 500 მ3 მერქნული რესურსის დამზადება</t>
  </si>
  <si>
    <t>ი/მ ''გურამი მალაზონია''</t>
  </si>
  <si>
    <t>ი/მ ''მერაბ გერლიანი''</t>
  </si>
  <si>
    <t>ი/მ ''ბელა სუბელიანი''</t>
  </si>
  <si>
    <t>სამეგრელო-ზემო სვანეთის სატყეო რეგიონში 350 მ3 მერქნული რესურსის დამზადება</t>
  </si>
  <si>
    <t>ი/მ ''მერაბ კვარაცხელია''</t>
  </si>
  <si>
    <t>შპს ''ბანი 100''</t>
  </si>
  <si>
    <t>შიდა ქართლის სატყეო რეგიონში 577.98 მ3 მერქნული რესურსის დამზადება</t>
  </si>
  <si>
    <t>შიდა ქართლის სატყეო რეგიონში 150 მ3 მერქნული რესურსის დამზადება</t>
  </si>
  <si>
    <t>შპს ''მშენებელი''</t>
  </si>
  <si>
    <t xml:space="preserve"> სამცხე-ჯავახეთის სატყეო რეგიონში 300 მ3 მერქნული რესურსის დამზადება</t>
  </si>
  <si>
    <t>ი/მ ''ჯემალ ჭკადუა''</t>
  </si>
  <si>
    <t xml:space="preserve">სამეგრელო-ზემო სვანეთის რეგიონში 1402.49 მ3  მერქნული რესურსის დამზადება. </t>
  </si>
  <si>
    <t xml:space="preserve">სამეგრელო-ზემო სვანეთის რეგიონში 1541.68 მ3  მერქნული რესურსის დამზადება. </t>
  </si>
  <si>
    <t>ი/მ 'ცეზარ ანსიანი''</t>
  </si>
  <si>
    <t xml:space="preserve">სამეგრელო-ზემო სვანეთის რეგიონში 924.96 მ3  მერქნული რესურსის დამზადება. </t>
  </si>
  <si>
    <t xml:space="preserve">სამეგრელო-ზემო სვანეთის რეგიონში 1100.52 მ3  მერქნული რესურსის დამზადება. </t>
  </si>
  <si>
    <t>შპს ''ლაზ''</t>
  </si>
  <si>
    <t>კახეთის რეგიონში სავარაუდოდ 61.34 მ3 მერქნული რესურსის დამზადება</t>
  </si>
  <si>
    <t>შპს ''ნაკარალი''</t>
  </si>
  <si>
    <t>კახეთის რეგიონში სავარაუდოდ 75.96 მ3 მერქნული რესურსის დამზადება</t>
  </si>
  <si>
    <t>კახეთის რეგიონში სავარაუდოდ 36.26 მ3 მერქნული რესურსის დამზადება</t>
  </si>
  <si>
    <t>შპს "ზურა"</t>
  </si>
  <si>
    <t xml:space="preserve">კახეთის რეგიონში 150.05 მ3  მერქნული რესურსის დამზადება. </t>
  </si>
  <si>
    <t>შპს ''ყაზბეგი-ფშაველი''</t>
  </si>
  <si>
    <t xml:space="preserve">კახეთის რეგიონში 570.91 მ3  მერქნული რესურსის დამზადება. </t>
  </si>
  <si>
    <t>ი/მ ''რობიზონ ზუმაძე''</t>
  </si>
  <si>
    <t xml:space="preserve">სამეგრელო-ზემო სვანეთის რეგიონში 174.83 მ3  მერქნული რესურსის დამზადება. </t>
  </si>
  <si>
    <t>ი/მ ''ირაკლი ცინდელიანი''</t>
  </si>
  <si>
    <t xml:space="preserve">სამეგრელო-ზემო სვანეთის რეგიონში 162.94 მ3  მერქნული რესურსის დამზადება. </t>
  </si>
  <si>
    <t xml:space="preserve">სამეგრელო-ზემო სვანეთის რეგიონში 294.43 მ3  მერქნული რესურსის დამზადება. </t>
  </si>
  <si>
    <t>შპს ''ზენი''</t>
  </si>
  <si>
    <t xml:space="preserve">სამეგრელო-ზემო სვანეთის რეგიონში 738.46 მ3  მერქნული რესურსის დამზადება. </t>
  </si>
  <si>
    <t>ი/მ ''გიორგი ხუციშვილი''</t>
  </si>
  <si>
    <t xml:space="preserve">სამცხე-ჯავახეთის რეგიონში 115 მ3  მერქნული რესურსის დამზადება. </t>
  </si>
  <si>
    <t xml:space="preserve">სამცხე-ჯავახეთის რეგიონში 20 მ3  მერქნული რესურსის დამზადება. </t>
  </si>
  <si>
    <t>შპს ''ნიტატური''</t>
  </si>
  <si>
    <t xml:space="preserve">სამეგრელო-ზემო სვანეთის რეგიონში 174.32 მ3  მერქნული რესურსის დამზადება. </t>
  </si>
  <si>
    <t>შპს ''ორმელეთი''</t>
  </si>
  <si>
    <t xml:space="preserve">სამეგრელო-ზემო სვანეთის რეგიონში 150.39 მ3  მერქნული რესურსის დამზადება. </t>
  </si>
  <si>
    <t xml:space="preserve">კახეთის რეგიონში 594.66 მ3  მერქნული რესურსის დამზადება. </t>
  </si>
  <si>
    <t xml:space="preserve">შიდა ქართლის რეგიონში 753.53 მ3  მერქნული რესურსის დამზადება. </t>
  </si>
  <si>
    <t>შპს "წიწვი 2018"</t>
  </si>
  <si>
    <t>რაჭა-ლეჩხუმ-ქვემო სვანეთის სატყეო რეგიონში 579.05 მ3 მერქნული რესურსის დამზადება</t>
  </si>
  <si>
    <t>ი/მ "არკადი სუბელიანი''</t>
  </si>
  <si>
    <t>სამეგრელო-ზემო სვანეთის სატყეო რეგიონში 232.03 მ3 მერქნული რესურსის დამზადება</t>
  </si>
  <si>
    <t>ი.მ ''ბადრი მურჯიკნელი''</t>
  </si>
  <si>
    <t>შიდა ქართლის სატყეო რეგიონში 162.53 მ3 მერქნული რესურსის დამზადება</t>
  </si>
  <si>
    <t>ი.მ ''ანთიმოზ გადრანი''</t>
  </si>
  <si>
    <t>სამეგრელო-ზემო სვანეთის სატყეო რეგიონში 408.97 მ3 მერქნული რესურსის დამზადება</t>
  </si>
  <si>
    <t>ი/მ ''სპარტაკ ცინდელიანი''</t>
  </si>
  <si>
    <t>სამეგრელო-ზემო სვანეთის სატყეო რეგიონში 106.63 მ3 მერქნული რესურსის დამზადება</t>
  </si>
  <si>
    <t>ი/მ ''სოსო ჯიჭონაია''</t>
  </si>
  <si>
    <t>სამეგრელო-ზემო სვანეთის სატყეო რეგიონში 1055.31 მ3 მერქნული რესურსის დამზადება</t>
  </si>
  <si>
    <t>რაჭა-ლეჩხუმ-ქვემო სვანეთის სატყეო რეგიონში 450 მ3 მერქნული რესურსის დამზადება</t>
  </si>
  <si>
    <t>შპს ახტელი"</t>
  </si>
  <si>
    <t>სატელეფონო მომსახურების შესყიდვა 30 სატელეფონო ნომერზე</t>
  </si>
  <si>
    <t>ი/მ ''თეიმურაზ საბანიძე''</t>
  </si>
  <si>
    <t xml:space="preserve">სამეგრელო-ზემო სვანეთის რეგიონში 81.11 მ3  მერქნული რესურსის დამზადება. </t>
  </si>
  <si>
    <t>ი/მ 'მარო გვიჭიანი''</t>
  </si>
  <si>
    <t xml:space="preserve">სამეგრელო-ზემო სვანეთის რეგიონში 99.07 მ3  მერქნული რესურსის დამზადება. </t>
  </si>
  <si>
    <t>ი/მ ''სოზარი გარდაფხაძე''</t>
  </si>
  <si>
    <t xml:space="preserve">რაჭა-ლეჩხუმი ქვემო სვანეთის რეგიონში 432.37 მ3  მერქნული რესურსის დამზადება. </t>
  </si>
  <si>
    <t>სამცხე-ჯავახეთის სატყეო რეგიონში 391.31 მ3 მერქნული რესურსის დამზადება</t>
  </si>
  <si>
    <t>ი/მ ''ანთიმოზ გადრანი''</t>
  </si>
  <si>
    <t>სამეგრელო-ზემო სვანეთის სატყეო რეგიონში 287.57 მ3 მერქნული რესურსის დამზადება</t>
  </si>
  <si>
    <t>კახეთის სატყეო რეგიონში 394.13 მ3 მერქნული რესურსის დამზადება</t>
  </si>
  <si>
    <t xml:space="preserve">კახეთის რეგიონში 1225.32 მ3  მერქნული რესურსის დამზადება. </t>
  </si>
  <si>
    <t>ი/მ ''გიორგი მეშველიანი''</t>
  </si>
  <si>
    <t>რაჭა-ლეჩხუმი ქვემო სვანეთის რეგიონში 1954.61 მ3 ხე-ტყის მერქნული რესურსის დამზადება</t>
  </si>
  <si>
    <t xml:space="preserve">კახეთის რეგიონში 572.60 მ3  მერქნული რესურსის დამზადება. </t>
  </si>
  <si>
    <t xml:space="preserve">კახეთის რეგიონში 304.51 მ3  მერქნული რესურსის დამზადება. </t>
  </si>
  <si>
    <t>შპს ''ბუნება''</t>
  </si>
  <si>
    <t xml:space="preserve">სამცხე-ჯავახეთის რეგიონში 1649.30 მ3  მერქნული რესურსის დამზადება. </t>
  </si>
  <si>
    <t xml:space="preserve">რაჭა-ლეჩხუმი ქვემო სვანეთის რეგიონში 505.85 მ3  მერქნული რესურსის დამზადება. </t>
  </si>
  <si>
    <t>38 10 03</t>
  </si>
  <si>
    <t>247 (წ/წ)</t>
  </si>
  <si>
    <t>248  (წ/წ)</t>
  </si>
  <si>
    <t>278  (წ/წ)</t>
  </si>
  <si>
    <t>279  (წ/წ)</t>
  </si>
  <si>
    <t>280  (წ/წ)</t>
  </si>
  <si>
    <t>281  (წ/წ)</t>
  </si>
  <si>
    <t>282  (წ/წ)</t>
  </si>
  <si>
    <t>291  (წ/წ)</t>
  </si>
  <si>
    <t>292  (წ/წ)</t>
  </si>
  <si>
    <t>293  (წ/წ)</t>
  </si>
  <si>
    <t>313  (წ/წ)</t>
  </si>
  <si>
    <t>314  (წ/წ)</t>
  </si>
  <si>
    <t>316  (წ/წ)</t>
  </si>
  <si>
    <t>317  (წ/წ)</t>
  </si>
  <si>
    <t>70  (წ/წ)</t>
  </si>
  <si>
    <t>80  (წ/წ)</t>
  </si>
  <si>
    <t>104  (წ/წ)</t>
  </si>
  <si>
    <t>166  (წ/წ)</t>
  </si>
  <si>
    <t>27 (წ/წ)</t>
  </si>
  <si>
    <t>29 (წ/წ)</t>
  </si>
  <si>
    <t>30 (წ/წ)</t>
  </si>
  <si>
    <t>41 (წ/წ)</t>
  </si>
  <si>
    <t>53 (წ/წ)</t>
  </si>
  <si>
    <t>74 (წ/წ)</t>
  </si>
  <si>
    <t>75 (წ/წ)</t>
  </si>
  <si>
    <t>119 (წ/წ)</t>
  </si>
  <si>
    <t>137 (წ/წ)</t>
  </si>
  <si>
    <t>150 (წ/წ)</t>
  </si>
  <si>
    <t>151 (წ/წ)</t>
  </si>
  <si>
    <t>170 (წ/წ)</t>
  </si>
  <si>
    <t>171 (წ/წ)</t>
  </si>
  <si>
    <t>185 (წ/წ)</t>
  </si>
  <si>
    <t>196 (წ/წ)</t>
  </si>
  <si>
    <t>229 (წ/წ)</t>
  </si>
  <si>
    <t>257  (წ/წ)</t>
  </si>
  <si>
    <t>264 (წ/წ)</t>
  </si>
  <si>
    <t xml:space="preserve">267 (წ/წ) </t>
  </si>
  <si>
    <t>277 (წ/წ)</t>
  </si>
  <si>
    <t>303 (წ/წ)</t>
  </si>
  <si>
    <t>228 (წ/წ)</t>
  </si>
  <si>
    <t>3 (წ/წ)</t>
  </si>
  <si>
    <t>57 (წ/წ)</t>
  </si>
  <si>
    <t>99 (წ/წ)</t>
  </si>
  <si>
    <t>183 (წ/წ)</t>
  </si>
  <si>
    <t>304 (წ/წ)</t>
  </si>
  <si>
    <t>276 (წ/წ)</t>
  </si>
  <si>
    <t>211 (წ/წ)</t>
  </si>
  <si>
    <t>40 (წ/წ)</t>
  </si>
  <si>
    <t>114 (2017)</t>
  </si>
  <si>
    <t>47 (წ/წ)</t>
  </si>
  <si>
    <t>50 (წ/წ)</t>
  </si>
  <si>
    <t>88 (წ/წ)</t>
  </si>
  <si>
    <t>184 (წ/წ)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</si>
</sst>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 ;\-#,##0.00\ "/>
    <numFmt numFmtId="165" formatCode="yyyy\-mm\-dd;@"/>
  </numFmts>
  <fonts count="15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0"/>
      <name val="Arial"/>
      <family val="2"/>
    </font>
    <font>
      <b/>
      <sz val="10"/>
      <color indexed="8"/>
      <name val="Sylfaen"/>
      <family val="1"/>
      <charset val="204"/>
      <scheme val="major"/>
    </font>
    <font>
      <sz val="10"/>
      <color indexed="8"/>
      <name val="Sylfaen"/>
      <family val="1"/>
      <charset val="204"/>
      <scheme val="major"/>
    </font>
    <font>
      <b/>
      <sz val="10"/>
      <color theme="1"/>
      <name val="Sylfaen"/>
      <family val="1"/>
      <charset val="204"/>
      <scheme val="major"/>
    </font>
    <font>
      <sz val="10"/>
      <name val="Sylfaen"/>
      <family val="1"/>
      <charset val="204"/>
      <scheme val="major"/>
    </font>
    <font>
      <sz val="10"/>
      <color theme="1"/>
      <name val="Sylfaen"/>
      <family val="1"/>
      <charset val="204"/>
      <scheme val="major"/>
    </font>
    <font>
      <sz val="11"/>
      <color indexed="8"/>
      <name val="Sylfaen"/>
      <family val="1"/>
      <charset val="204"/>
      <scheme val="major"/>
    </font>
    <font>
      <b/>
      <sz val="11"/>
      <color indexed="8"/>
      <name val="Sylfaen"/>
      <family val="1"/>
      <charset val="204"/>
      <scheme val="major"/>
    </font>
    <font>
      <b/>
      <sz val="10"/>
      <name val="Sylfaen"/>
      <family val="1"/>
      <charset val="204"/>
      <scheme val="major"/>
    </font>
    <font>
      <b/>
      <sz val="11"/>
      <color theme="1"/>
      <name val="Sylfaen"/>
      <family val="1"/>
      <charset val="204"/>
      <scheme val="major"/>
    </font>
    <font>
      <sz val="10"/>
      <color rgb="FF222222"/>
      <name val="Sylfaen"/>
      <family val="1"/>
      <charset val="204"/>
      <scheme val="major"/>
    </font>
    <font>
      <sz val="11"/>
      <name val="Sylfaen"/>
      <family val="1"/>
      <charset val="204"/>
      <scheme val="major"/>
    </font>
    <font>
      <sz val="10"/>
      <color rgb="FF000000"/>
      <name val="Sylfaen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2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164" fontId="4" fillId="2" borderId="0" xfId="0" applyNumberFormat="1" applyFont="1" applyFill="1" applyAlignment="1" applyProtection="1">
      <alignment horizontal="center" vertical="center"/>
    </xf>
    <xf numFmtId="164" fontId="4" fillId="5" borderId="0" xfId="0" applyNumberFormat="1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3" fontId="4" fillId="2" borderId="1" xfId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164" fontId="9" fillId="5" borderId="0" xfId="0" applyNumberFormat="1" applyFont="1" applyFill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/>
    </xf>
    <xf numFmtId="43" fontId="4" fillId="0" borderId="1" xfId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43" fontId="3" fillId="3" borderId="1" xfId="1" applyFont="1" applyFill="1" applyBorder="1" applyAlignment="1" applyProtection="1">
      <alignment horizontal="center" vertical="center" wrapText="1"/>
    </xf>
    <xf numFmtId="43" fontId="3" fillId="0" borderId="0" xfId="1" applyFont="1" applyFill="1" applyBorder="1" applyAlignment="1" applyProtection="1">
      <alignment horizontal="center" vertical="center"/>
    </xf>
    <xf numFmtId="43" fontId="4" fillId="0" borderId="0" xfId="1" applyFont="1" applyFill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7"/>
  <sheetViews>
    <sheetView tabSelected="1" view="pageBreakPreview" zoomScale="85" zoomScaleNormal="100" zoomScaleSheetLayoutView="85" workbookViewId="0">
      <pane xSplit="6" ySplit="2" topLeftCell="G340" activePane="bottomRight" state="frozen"/>
      <selection pane="topRight" activeCell="G1" sqref="G1"/>
      <selection pane="bottomLeft" activeCell="A3" sqref="A3"/>
      <selection pane="bottomRight" activeCell="F350" sqref="F350"/>
    </sheetView>
  </sheetViews>
  <sheetFormatPr defaultColWidth="17.375" defaultRowHeight="15" x14ac:dyDescent="0.25"/>
  <cols>
    <col min="1" max="1" width="5.25" style="1" customWidth="1"/>
    <col min="2" max="2" width="9.875" style="2" customWidth="1"/>
    <col min="3" max="3" width="29.75" style="2" customWidth="1"/>
    <col min="4" max="4" width="52.375" style="54" customWidth="1"/>
    <col min="5" max="5" width="11" style="4" customWidth="1"/>
    <col min="6" max="6" width="16.375" style="55" customWidth="1"/>
    <col min="7" max="7" width="12.75" style="2" customWidth="1"/>
    <col min="8" max="8" width="17.375" style="2" customWidth="1"/>
    <col min="9" max="9" width="17.25" style="5" customWidth="1"/>
    <col min="10" max="10" width="17.375" style="2"/>
    <col min="11" max="11" width="20.875" style="2" customWidth="1"/>
    <col min="12" max="12" width="13.25" style="2" customWidth="1"/>
    <col min="13" max="16384" width="17.375" style="2"/>
  </cols>
  <sheetData>
    <row r="1" spans="1:12" s="28" customFormat="1" ht="28.5" customHeight="1" x14ac:dyDescent="0.25">
      <c r="A1" s="56"/>
      <c r="D1" s="67"/>
      <c r="E1" s="58"/>
      <c r="F1" s="29">
        <f>SUBTOTAL(9,F3:F500)</f>
        <v>6837000.2334100027</v>
      </c>
      <c r="I1" s="29">
        <f>SUBTOTAL(9,I3:I500)</f>
        <v>5920602.6800000044</v>
      </c>
    </row>
    <row r="2" spans="1:12" s="24" customFormat="1" ht="51.75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8" t="s">
        <v>7</v>
      </c>
      <c r="I2" s="10" t="s">
        <v>8</v>
      </c>
      <c r="J2" s="8" t="s">
        <v>9</v>
      </c>
      <c r="K2" s="8" t="s">
        <v>10</v>
      </c>
      <c r="L2" s="8" t="s">
        <v>11</v>
      </c>
    </row>
    <row r="3" spans="1:12" s="24" customFormat="1" ht="37.5" customHeight="1" x14ac:dyDescent="0.25">
      <c r="A3" s="11">
        <v>1</v>
      </c>
      <c r="B3" s="19">
        <v>90900000</v>
      </c>
      <c r="C3" s="31" t="s">
        <v>351</v>
      </c>
      <c r="D3" s="31" t="s">
        <v>352</v>
      </c>
      <c r="E3" s="19">
        <v>1</v>
      </c>
      <c r="F3" s="21">
        <v>16830</v>
      </c>
      <c r="G3" s="19" t="s">
        <v>12</v>
      </c>
      <c r="H3" s="20">
        <v>43460</v>
      </c>
      <c r="I3" s="12">
        <v>16830</v>
      </c>
      <c r="J3" s="13" t="s">
        <v>803</v>
      </c>
      <c r="K3" s="19" t="s">
        <v>322</v>
      </c>
      <c r="L3" s="14"/>
    </row>
    <row r="4" spans="1:12" s="24" customFormat="1" ht="37.5" customHeight="1" x14ac:dyDescent="0.25">
      <c r="A4" s="11">
        <v>2</v>
      </c>
      <c r="B4" s="19">
        <v>90900000</v>
      </c>
      <c r="C4" s="31" t="s">
        <v>353</v>
      </c>
      <c r="D4" s="32" t="s">
        <v>354</v>
      </c>
      <c r="E4" s="19">
        <v>2</v>
      </c>
      <c r="F4" s="21">
        <v>45120</v>
      </c>
      <c r="G4" s="19" t="s">
        <v>12</v>
      </c>
      <c r="H4" s="20">
        <v>43465</v>
      </c>
      <c r="I4" s="12">
        <v>45120</v>
      </c>
      <c r="J4" s="13" t="s">
        <v>803</v>
      </c>
      <c r="K4" s="19" t="s">
        <v>322</v>
      </c>
      <c r="L4" s="14"/>
    </row>
    <row r="5" spans="1:12" s="24" customFormat="1" ht="37.5" customHeight="1" x14ac:dyDescent="0.25">
      <c r="A5" s="11">
        <v>3</v>
      </c>
      <c r="B5" s="19">
        <v>15800000</v>
      </c>
      <c r="C5" s="31" t="s">
        <v>355</v>
      </c>
      <c r="D5" s="31" t="s">
        <v>356</v>
      </c>
      <c r="E5" s="19">
        <v>3</v>
      </c>
      <c r="F5" s="21">
        <v>356.9</v>
      </c>
      <c r="G5" s="19" t="s">
        <v>13</v>
      </c>
      <c r="H5" s="20">
        <v>43482</v>
      </c>
      <c r="I5" s="12">
        <v>356.9</v>
      </c>
      <c r="J5" s="13" t="s">
        <v>803</v>
      </c>
      <c r="K5" s="19" t="s">
        <v>322</v>
      </c>
      <c r="L5" s="14"/>
    </row>
    <row r="6" spans="1:12" s="24" customFormat="1" ht="37.5" customHeight="1" x14ac:dyDescent="0.25">
      <c r="A6" s="11">
        <v>4</v>
      </c>
      <c r="B6" s="19">
        <v>50100000</v>
      </c>
      <c r="C6" s="31" t="s">
        <v>357</v>
      </c>
      <c r="D6" s="32" t="s">
        <v>358</v>
      </c>
      <c r="E6" s="19">
        <v>4</v>
      </c>
      <c r="F6" s="21">
        <v>155000</v>
      </c>
      <c r="G6" s="19" t="s">
        <v>12</v>
      </c>
      <c r="H6" s="20">
        <v>43483</v>
      </c>
      <c r="I6" s="12">
        <v>149705.72</v>
      </c>
      <c r="J6" s="13" t="s">
        <v>803</v>
      </c>
      <c r="K6" s="19" t="s">
        <v>322</v>
      </c>
      <c r="L6" s="14"/>
    </row>
    <row r="7" spans="1:12" s="24" customFormat="1" ht="37.5" customHeight="1" x14ac:dyDescent="0.25">
      <c r="A7" s="11">
        <v>5</v>
      </c>
      <c r="B7" s="19">
        <v>50100000</v>
      </c>
      <c r="C7" s="31" t="s">
        <v>359</v>
      </c>
      <c r="D7" s="32" t="s">
        <v>358</v>
      </c>
      <c r="E7" s="19">
        <v>5</v>
      </c>
      <c r="F7" s="21">
        <v>70000</v>
      </c>
      <c r="G7" s="19" t="s">
        <v>12</v>
      </c>
      <c r="H7" s="20">
        <v>43483</v>
      </c>
      <c r="I7" s="12">
        <v>66995.28</v>
      </c>
      <c r="J7" s="13" t="s">
        <v>803</v>
      </c>
      <c r="K7" s="19" t="s">
        <v>322</v>
      </c>
      <c r="L7" s="14"/>
    </row>
    <row r="8" spans="1:12" s="24" customFormat="1" ht="37.5" customHeight="1" x14ac:dyDescent="0.25">
      <c r="A8" s="11">
        <v>6</v>
      </c>
      <c r="B8" s="19">
        <v>50100000</v>
      </c>
      <c r="C8" s="31" t="s">
        <v>360</v>
      </c>
      <c r="D8" s="32" t="s">
        <v>358</v>
      </c>
      <c r="E8" s="19">
        <v>6</v>
      </c>
      <c r="F8" s="21">
        <v>30000</v>
      </c>
      <c r="G8" s="19" t="s">
        <v>13</v>
      </c>
      <c r="H8" s="20">
        <v>43487</v>
      </c>
      <c r="I8" s="12">
        <v>19326</v>
      </c>
      <c r="J8" s="13" t="s">
        <v>803</v>
      </c>
      <c r="K8" s="19" t="s">
        <v>15</v>
      </c>
      <c r="L8" s="14"/>
    </row>
    <row r="9" spans="1:12" s="24" customFormat="1" ht="37.5" customHeight="1" x14ac:dyDescent="0.25">
      <c r="A9" s="11">
        <v>7</v>
      </c>
      <c r="B9" s="19">
        <v>50100000</v>
      </c>
      <c r="C9" s="31" t="s">
        <v>361</v>
      </c>
      <c r="D9" s="32" t="s">
        <v>358</v>
      </c>
      <c r="E9" s="19">
        <v>7</v>
      </c>
      <c r="F9" s="21">
        <v>5513</v>
      </c>
      <c r="G9" s="19" t="s">
        <v>13</v>
      </c>
      <c r="H9" s="20">
        <v>43487</v>
      </c>
      <c r="I9" s="12">
        <v>5513</v>
      </c>
      <c r="J9" s="13" t="s">
        <v>803</v>
      </c>
      <c r="K9" s="19" t="s">
        <v>15</v>
      </c>
      <c r="L9" s="14"/>
    </row>
    <row r="10" spans="1:12" s="24" customFormat="1" ht="37.5" customHeight="1" x14ac:dyDescent="0.25">
      <c r="A10" s="11">
        <v>8</v>
      </c>
      <c r="B10" s="19">
        <v>50100000</v>
      </c>
      <c r="C10" s="31" t="s">
        <v>362</v>
      </c>
      <c r="D10" s="32" t="s">
        <v>358</v>
      </c>
      <c r="E10" s="19">
        <v>8</v>
      </c>
      <c r="F10" s="21">
        <v>4000</v>
      </c>
      <c r="G10" s="19" t="s">
        <v>13</v>
      </c>
      <c r="H10" s="20">
        <v>43487</v>
      </c>
      <c r="I10" s="12">
        <v>2481</v>
      </c>
      <c r="J10" s="13" t="s">
        <v>803</v>
      </c>
      <c r="K10" s="19" t="s">
        <v>322</v>
      </c>
      <c r="L10" s="14"/>
    </row>
    <row r="11" spans="1:12" s="24" customFormat="1" ht="37.5" customHeight="1" x14ac:dyDescent="0.25">
      <c r="A11" s="11">
        <v>9</v>
      </c>
      <c r="B11" s="19">
        <v>50100000</v>
      </c>
      <c r="C11" s="32" t="s">
        <v>363</v>
      </c>
      <c r="D11" s="32" t="s">
        <v>358</v>
      </c>
      <c r="E11" s="19">
        <v>9</v>
      </c>
      <c r="F11" s="21">
        <v>30000</v>
      </c>
      <c r="G11" s="19" t="s">
        <v>13</v>
      </c>
      <c r="H11" s="20">
        <v>43487</v>
      </c>
      <c r="I11" s="12">
        <v>18875</v>
      </c>
      <c r="J11" s="13" t="s">
        <v>803</v>
      </c>
      <c r="K11" s="19" t="s">
        <v>322</v>
      </c>
      <c r="L11" s="14"/>
    </row>
    <row r="12" spans="1:12" s="24" customFormat="1" ht="37.5" customHeight="1" x14ac:dyDescent="0.25">
      <c r="A12" s="11">
        <v>10</v>
      </c>
      <c r="B12" s="19">
        <v>50100000</v>
      </c>
      <c r="C12" s="31" t="s">
        <v>364</v>
      </c>
      <c r="D12" s="32" t="s">
        <v>358</v>
      </c>
      <c r="E12" s="19">
        <v>10</v>
      </c>
      <c r="F12" s="21">
        <v>45000</v>
      </c>
      <c r="G12" s="19" t="s">
        <v>12</v>
      </c>
      <c r="H12" s="20">
        <v>43490</v>
      </c>
      <c r="I12" s="12">
        <v>40246.839999999997</v>
      </c>
      <c r="J12" s="13" t="s">
        <v>803</v>
      </c>
      <c r="K12" s="19" t="s">
        <v>322</v>
      </c>
      <c r="L12" s="14"/>
    </row>
    <row r="13" spans="1:12" s="24" customFormat="1" ht="37.5" customHeight="1" x14ac:dyDescent="0.25">
      <c r="A13" s="11">
        <v>11</v>
      </c>
      <c r="B13" s="19">
        <v>15900000</v>
      </c>
      <c r="C13" s="31" t="s">
        <v>365</v>
      </c>
      <c r="D13" s="31" t="s">
        <v>366</v>
      </c>
      <c r="E13" s="19">
        <v>11</v>
      </c>
      <c r="F13" s="21">
        <v>630</v>
      </c>
      <c r="G13" s="19" t="s">
        <v>13</v>
      </c>
      <c r="H13" s="20">
        <v>43496</v>
      </c>
      <c r="I13" s="12">
        <v>630</v>
      </c>
      <c r="J13" s="13" t="s">
        <v>803</v>
      </c>
      <c r="K13" s="19" t="s">
        <v>322</v>
      </c>
      <c r="L13" s="14"/>
    </row>
    <row r="14" spans="1:12" s="24" customFormat="1" ht="37.5" customHeight="1" x14ac:dyDescent="0.25">
      <c r="A14" s="11">
        <v>12</v>
      </c>
      <c r="B14" s="19">
        <v>30200000</v>
      </c>
      <c r="C14" s="31" t="s">
        <v>367</v>
      </c>
      <c r="D14" s="31" t="s">
        <v>368</v>
      </c>
      <c r="E14" s="19">
        <v>12</v>
      </c>
      <c r="F14" s="21">
        <v>130.82</v>
      </c>
      <c r="G14" s="19" t="s">
        <v>13</v>
      </c>
      <c r="H14" s="20">
        <v>43504</v>
      </c>
      <c r="I14" s="12">
        <v>130.82</v>
      </c>
      <c r="J14" s="13" t="s">
        <v>803</v>
      </c>
      <c r="K14" s="19" t="s">
        <v>322</v>
      </c>
      <c r="L14" s="14"/>
    </row>
    <row r="15" spans="1:12" s="24" customFormat="1" ht="37.5" customHeight="1" x14ac:dyDescent="0.25">
      <c r="A15" s="11">
        <v>13</v>
      </c>
      <c r="B15" s="19">
        <v>44500000</v>
      </c>
      <c r="C15" s="31" t="s">
        <v>369</v>
      </c>
      <c r="D15" s="31" t="s">
        <v>370</v>
      </c>
      <c r="E15" s="19">
        <v>13</v>
      </c>
      <c r="F15" s="21">
        <v>350</v>
      </c>
      <c r="G15" s="19" t="s">
        <v>13</v>
      </c>
      <c r="H15" s="20">
        <v>43504</v>
      </c>
      <c r="I15" s="12">
        <v>350</v>
      </c>
      <c r="J15" s="13" t="s">
        <v>803</v>
      </c>
      <c r="K15" s="19" t="s">
        <v>322</v>
      </c>
      <c r="L15" s="14"/>
    </row>
    <row r="16" spans="1:12" s="25" customFormat="1" ht="37.5" customHeight="1" x14ac:dyDescent="0.25">
      <c r="A16" s="11">
        <v>14</v>
      </c>
      <c r="B16" s="19">
        <v>50700000</v>
      </c>
      <c r="C16" s="31" t="s">
        <v>371</v>
      </c>
      <c r="D16" s="32" t="s">
        <v>372</v>
      </c>
      <c r="E16" s="19">
        <v>14</v>
      </c>
      <c r="F16" s="21">
        <v>280</v>
      </c>
      <c r="G16" s="19" t="s">
        <v>13</v>
      </c>
      <c r="H16" s="20">
        <v>43504</v>
      </c>
      <c r="I16" s="12">
        <v>280</v>
      </c>
      <c r="J16" s="13" t="s">
        <v>803</v>
      </c>
      <c r="K16" s="19" t="s">
        <v>322</v>
      </c>
      <c r="L16" s="14"/>
    </row>
    <row r="17" spans="1:12" s="25" customFormat="1" ht="37.5" customHeight="1" x14ac:dyDescent="0.25">
      <c r="A17" s="11">
        <v>15</v>
      </c>
      <c r="B17" s="19">
        <v>71900000</v>
      </c>
      <c r="C17" s="31" t="s">
        <v>373</v>
      </c>
      <c r="D17" s="31" t="s">
        <v>374</v>
      </c>
      <c r="E17" s="19">
        <v>15</v>
      </c>
      <c r="F17" s="21">
        <v>312</v>
      </c>
      <c r="G17" s="19" t="s">
        <v>13</v>
      </c>
      <c r="H17" s="20">
        <v>43507</v>
      </c>
      <c r="I17" s="12">
        <v>296</v>
      </c>
      <c r="J17" s="13" t="s">
        <v>803</v>
      </c>
      <c r="K17" s="19" t="s">
        <v>16</v>
      </c>
      <c r="L17" s="14"/>
    </row>
    <row r="18" spans="1:12" s="25" customFormat="1" ht="37.5" customHeight="1" x14ac:dyDescent="0.25">
      <c r="A18" s="11">
        <v>16</v>
      </c>
      <c r="B18" s="19">
        <v>30200000</v>
      </c>
      <c r="C18" s="31" t="s">
        <v>375</v>
      </c>
      <c r="D18" s="31" t="s">
        <v>376</v>
      </c>
      <c r="E18" s="19">
        <v>16</v>
      </c>
      <c r="F18" s="21">
        <v>880</v>
      </c>
      <c r="G18" s="19" t="s">
        <v>13</v>
      </c>
      <c r="H18" s="20">
        <v>43518</v>
      </c>
      <c r="I18" s="12">
        <v>880</v>
      </c>
      <c r="J18" s="13" t="s">
        <v>803</v>
      </c>
      <c r="K18" s="19" t="s">
        <v>322</v>
      </c>
      <c r="L18" s="14"/>
    </row>
    <row r="19" spans="1:12" s="25" customFormat="1" ht="33.75" customHeight="1" x14ac:dyDescent="0.25">
      <c r="A19" s="11">
        <v>17</v>
      </c>
      <c r="B19" s="19">
        <v>50100000</v>
      </c>
      <c r="C19" s="31" t="s">
        <v>362</v>
      </c>
      <c r="D19" s="31" t="s">
        <v>377</v>
      </c>
      <c r="E19" s="19">
        <v>17</v>
      </c>
      <c r="F19" s="21">
        <v>30000</v>
      </c>
      <c r="G19" s="19" t="s">
        <v>12</v>
      </c>
      <c r="H19" s="20">
        <v>43525</v>
      </c>
      <c r="I19" s="12">
        <v>29975.599999999999</v>
      </c>
      <c r="J19" s="13" t="s">
        <v>803</v>
      </c>
      <c r="K19" s="19" t="s">
        <v>15</v>
      </c>
      <c r="L19" s="14"/>
    </row>
    <row r="20" spans="1:12" s="25" customFormat="1" ht="33.75" customHeight="1" x14ac:dyDescent="0.25">
      <c r="A20" s="11">
        <v>18</v>
      </c>
      <c r="B20" s="19">
        <v>22400000</v>
      </c>
      <c r="C20" s="31" t="s">
        <v>378</v>
      </c>
      <c r="D20" s="31" t="s">
        <v>379</v>
      </c>
      <c r="E20" s="19">
        <v>18</v>
      </c>
      <c r="F20" s="21">
        <v>127.5</v>
      </c>
      <c r="G20" s="19" t="s">
        <v>13</v>
      </c>
      <c r="H20" s="20">
        <v>43528</v>
      </c>
      <c r="I20" s="12">
        <v>127.5</v>
      </c>
      <c r="J20" s="13" t="s">
        <v>803</v>
      </c>
      <c r="K20" s="19" t="s">
        <v>322</v>
      </c>
      <c r="L20" s="14"/>
    </row>
    <row r="21" spans="1:12" s="25" customFormat="1" ht="33.75" customHeight="1" x14ac:dyDescent="0.25">
      <c r="A21" s="11">
        <v>19</v>
      </c>
      <c r="B21" s="19">
        <v>50100000</v>
      </c>
      <c r="C21" s="31" t="s">
        <v>380</v>
      </c>
      <c r="D21" s="31" t="s">
        <v>381</v>
      </c>
      <c r="E21" s="19">
        <v>19</v>
      </c>
      <c r="F21" s="21">
        <v>1500</v>
      </c>
      <c r="G21" s="19" t="s">
        <v>12</v>
      </c>
      <c r="H21" s="20">
        <v>43528</v>
      </c>
      <c r="I21" s="12">
        <v>1266</v>
      </c>
      <c r="J21" s="13" t="s">
        <v>803</v>
      </c>
      <c r="K21" s="19" t="s">
        <v>322</v>
      </c>
      <c r="L21" s="14"/>
    </row>
    <row r="22" spans="1:12" s="25" customFormat="1" ht="33.75" customHeight="1" x14ac:dyDescent="0.25">
      <c r="A22" s="11">
        <v>20</v>
      </c>
      <c r="B22" s="19">
        <v>50100000</v>
      </c>
      <c r="C22" s="31" t="s">
        <v>382</v>
      </c>
      <c r="D22" s="31" t="s">
        <v>383</v>
      </c>
      <c r="E22" s="19">
        <v>20</v>
      </c>
      <c r="F22" s="21">
        <v>46756</v>
      </c>
      <c r="G22" s="19" t="s">
        <v>12</v>
      </c>
      <c r="H22" s="20">
        <v>43535</v>
      </c>
      <c r="I22" s="12">
        <v>46756</v>
      </c>
      <c r="J22" s="13" t="s">
        <v>803</v>
      </c>
      <c r="K22" s="19" t="s">
        <v>15</v>
      </c>
      <c r="L22" s="14"/>
    </row>
    <row r="23" spans="1:12" s="25" customFormat="1" ht="33.75" customHeight="1" x14ac:dyDescent="0.25">
      <c r="A23" s="11">
        <v>21</v>
      </c>
      <c r="B23" s="19">
        <v>18500000</v>
      </c>
      <c r="C23" s="31" t="s">
        <v>384</v>
      </c>
      <c r="D23" s="31" t="s">
        <v>385</v>
      </c>
      <c r="E23" s="19">
        <v>21</v>
      </c>
      <c r="F23" s="21">
        <v>174</v>
      </c>
      <c r="G23" s="19" t="s">
        <v>13</v>
      </c>
      <c r="H23" s="20">
        <v>43537</v>
      </c>
      <c r="I23" s="12">
        <v>174</v>
      </c>
      <c r="J23" s="13" t="s">
        <v>803</v>
      </c>
      <c r="K23" s="19" t="s">
        <v>322</v>
      </c>
      <c r="L23" s="14"/>
    </row>
    <row r="24" spans="1:12" s="25" customFormat="1" ht="33.75" customHeight="1" x14ac:dyDescent="0.25">
      <c r="A24" s="11">
        <v>22</v>
      </c>
      <c r="B24" s="19">
        <v>15800000</v>
      </c>
      <c r="C24" s="31" t="s">
        <v>386</v>
      </c>
      <c r="D24" s="31" t="s">
        <v>387</v>
      </c>
      <c r="E24" s="19">
        <v>22</v>
      </c>
      <c r="F24" s="21">
        <v>27.5</v>
      </c>
      <c r="G24" s="19" t="s">
        <v>13</v>
      </c>
      <c r="H24" s="20">
        <v>43537</v>
      </c>
      <c r="I24" s="12">
        <v>27.5</v>
      </c>
      <c r="J24" s="13" t="s">
        <v>803</v>
      </c>
      <c r="K24" s="19" t="s">
        <v>322</v>
      </c>
      <c r="L24" s="14"/>
    </row>
    <row r="25" spans="1:12" s="25" customFormat="1" ht="33.75" customHeight="1" x14ac:dyDescent="0.25">
      <c r="A25" s="11">
        <v>23</v>
      </c>
      <c r="B25" s="19">
        <v>15300000</v>
      </c>
      <c r="C25" s="31" t="s">
        <v>386</v>
      </c>
      <c r="D25" s="31" t="s">
        <v>388</v>
      </c>
      <c r="E25" s="19">
        <v>23</v>
      </c>
      <c r="F25" s="21">
        <v>20.8</v>
      </c>
      <c r="G25" s="19" t="s">
        <v>13</v>
      </c>
      <c r="H25" s="20">
        <v>43537</v>
      </c>
      <c r="I25" s="12">
        <v>20.8</v>
      </c>
      <c r="J25" s="13" t="s">
        <v>803</v>
      </c>
      <c r="K25" s="19" t="s">
        <v>322</v>
      </c>
      <c r="L25" s="14"/>
    </row>
    <row r="26" spans="1:12" s="25" customFormat="1" ht="33.75" customHeight="1" x14ac:dyDescent="0.25">
      <c r="A26" s="11">
        <v>24</v>
      </c>
      <c r="B26" s="19">
        <v>30200000</v>
      </c>
      <c r="C26" s="31" t="s">
        <v>389</v>
      </c>
      <c r="D26" s="32" t="s">
        <v>390</v>
      </c>
      <c r="E26" s="19">
        <v>24</v>
      </c>
      <c r="F26" s="21">
        <v>6647.5</v>
      </c>
      <c r="G26" s="19" t="s">
        <v>14</v>
      </c>
      <c r="H26" s="20">
        <v>43539</v>
      </c>
      <c r="I26" s="12">
        <v>6647.5</v>
      </c>
      <c r="J26" s="13" t="s">
        <v>803</v>
      </c>
      <c r="K26" s="19" t="s">
        <v>322</v>
      </c>
      <c r="L26" s="14"/>
    </row>
    <row r="27" spans="1:12" s="25" customFormat="1" ht="33.75" customHeight="1" x14ac:dyDescent="0.25">
      <c r="A27" s="11">
        <v>25</v>
      </c>
      <c r="B27" s="19">
        <v>30200000</v>
      </c>
      <c r="C27" s="31" t="s">
        <v>389</v>
      </c>
      <c r="D27" s="32" t="s">
        <v>391</v>
      </c>
      <c r="E27" s="19">
        <v>25</v>
      </c>
      <c r="F27" s="21">
        <v>6022.5</v>
      </c>
      <c r="G27" s="19" t="s">
        <v>14</v>
      </c>
      <c r="H27" s="20">
        <v>43539</v>
      </c>
      <c r="I27" s="12">
        <v>6022.5</v>
      </c>
      <c r="J27" s="13" t="s">
        <v>803</v>
      </c>
      <c r="K27" s="19" t="s">
        <v>322</v>
      </c>
      <c r="L27" s="14"/>
    </row>
    <row r="28" spans="1:12" s="25" customFormat="1" ht="33.75" customHeight="1" x14ac:dyDescent="0.25">
      <c r="A28" s="11">
        <v>26</v>
      </c>
      <c r="B28" s="19">
        <v>44200000</v>
      </c>
      <c r="C28" s="31" t="s">
        <v>392</v>
      </c>
      <c r="D28" s="32" t="s">
        <v>393</v>
      </c>
      <c r="E28" s="19">
        <v>26</v>
      </c>
      <c r="F28" s="21">
        <v>3463.0120000000002</v>
      </c>
      <c r="G28" s="19" t="s">
        <v>13</v>
      </c>
      <c r="H28" s="20">
        <v>43539</v>
      </c>
      <c r="I28" s="12">
        <v>3463.01</v>
      </c>
      <c r="J28" s="13" t="s">
        <v>803</v>
      </c>
      <c r="K28" s="19" t="s">
        <v>322</v>
      </c>
      <c r="L28" s="14"/>
    </row>
    <row r="29" spans="1:12" s="25" customFormat="1" ht="33.75" customHeight="1" x14ac:dyDescent="0.25">
      <c r="A29" s="11">
        <v>27</v>
      </c>
      <c r="B29" s="19">
        <v>44100000</v>
      </c>
      <c r="C29" s="31" t="s">
        <v>394</v>
      </c>
      <c r="D29" s="31" t="s">
        <v>395</v>
      </c>
      <c r="E29" s="19">
        <v>27</v>
      </c>
      <c r="F29" s="21">
        <v>236</v>
      </c>
      <c r="G29" s="19" t="s">
        <v>13</v>
      </c>
      <c r="H29" s="20">
        <v>43539</v>
      </c>
      <c r="I29" s="12">
        <v>236</v>
      </c>
      <c r="J29" s="13" t="s">
        <v>803</v>
      </c>
      <c r="K29" s="19" t="s">
        <v>16</v>
      </c>
      <c r="L29" s="14"/>
    </row>
    <row r="30" spans="1:12" s="25" customFormat="1" ht="33.75" customHeight="1" x14ac:dyDescent="0.25">
      <c r="A30" s="11">
        <v>28</v>
      </c>
      <c r="B30" s="19">
        <v>44500000</v>
      </c>
      <c r="C30" s="31" t="s">
        <v>396</v>
      </c>
      <c r="D30" s="32" t="s">
        <v>397</v>
      </c>
      <c r="E30" s="19">
        <v>28</v>
      </c>
      <c r="F30" s="21">
        <v>130</v>
      </c>
      <c r="G30" s="19" t="s">
        <v>13</v>
      </c>
      <c r="H30" s="20">
        <v>43543</v>
      </c>
      <c r="I30" s="12">
        <v>130</v>
      </c>
      <c r="J30" s="13" t="s">
        <v>803</v>
      </c>
      <c r="K30" s="22" t="s">
        <v>322</v>
      </c>
      <c r="L30" s="14"/>
    </row>
    <row r="31" spans="1:12" s="25" customFormat="1" ht="33.75" customHeight="1" x14ac:dyDescent="0.25">
      <c r="A31" s="11">
        <v>29</v>
      </c>
      <c r="B31" s="19">
        <v>44300000</v>
      </c>
      <c r="C31" s="31" t="s">
        <v>394</v>
      </c>
      <c r="D31" s="31" t="s">
        <v>398</v>
      </c>
      <c r="E31" s="19">
        <v>29</v>
      </c>
      <c r="F31" s="21">
        <v>6194.37</v>
      </c>
      <c r="G31" s="19" t="s">
        <v>12</v>
      </c>
      <c r="H31" s="20">
        <v>43553</v>
      </c>
      <c r="I31" s="12">
        <v>6194.37</v>
      </c>
      <c r="J31" s="13" t="s">
        <v>803</v>
      </c>
      <c r="K31" s="19" t="s">
        <v>16</v>
      </c>
      <c r="L31" s="14"/>
    </row>
    <row r="32" spans="1:12" s="25" customFormat="1" ht="33.75" customHeight="1" x14ac:dyDescent="0.25">
      <c r="A32" s="11">
        <v>30</v>
      </c>
      <c r="B32" s="45">
        <v>39200000</v>
      </c>
      <c r="C32" s="31" t="s">
        <v>399</v>
      </c>
      <c r="D32" s="31" t="s">
        <v>400</v>
      </c>
      <c r="E32" s="19">
        <v>30</v>
      </c>
      <c r="F32" s="21">
        <v>192.82</v>
      </c>
      <c r="G32" s="19" t="s">
        <v>13</v>
      </c>
      <c r="H32" s="20">
        <v>43557</v>
      </c>
      <c r="I32" s="12">
        <v>192.82</v>
      </c>
      <c r="J32" s="13" t="s">
        <v>803</v>
      </c>
      <c r="K32" s="22" t="s">
        <v>322</v>
      </c>
      <c r="L32" s="14"/>
    </row>
    <row r="33" spans="1:12" s="25" customFormat="1" ht="33.75" customHeight="1" x14ac:dyDescent="0.25">
      <c r="A33" s="11">
        <v>31</v>
      </c>
      <c r="B33" s="45">
        <v>34100000</v>
      </c>
      <c r="C33" s="31" t="s">
        <v>335</v>
      </c>
      <c r="D33" s="32" t="s">
        <v>401</v>
      </c>
      <c r="E33" s="19">
        <v>31</v>
      </c>
      <c r="F33" s="21">
        <v>51527</v>
      </c>
      <c r="G33" s="19" t="s">
        <v>14</v>
      </c>
      <c r="H33" s="20">
        <v>43563</v>
      </c>
      <c r="I33" s="12">
        <v>51527</v>
      </c>
      <c r="J33" s="13" t="s">
        <v>803</v>
      </c>
      <c r="K33" s="19" t="s">
        <v>16</v>
      </c>
      <c r="L33" s="14"/>
    </row>
    <row r="34" spans="1:12" s="25" customFormat="1" ht="33.75" customHeight="1" x14ac:dyDescent="0.25">
      <c r="A34" s="11">
        <v>32</v>
      </c>
      <c r="B34" s="45">
        <v>30100000</v>
      </c>
      <c r="C34" s="31" t="s">
        <v>402</v>
      </c>
      <c r="D34" s="31" t="s">
        <v>403</v>
      </c>
      <c r="E34" s="19">
        <v>32</v>
      </c>
      <c r="F34" s="21">
        <v>78</v>
      </c>
      <c r="G34" s="19" t="s">
        <v>13</v>
      </c>
      <c r="H34" s="20">
        <v>43565</v>
      </c>
      <c r="I34" s="12">
        <v>78</v>
      </c>
      <c r="J34" s="13" t="s">
        <v>803</v>
      </c>
      <c r="K34" s="22" t="s">
        <v>322</v>
      </c>
      <c r="L34" s="14"/>
    </row>
    <row r="35" spans="1:12" s="25" customFormat="1" ht="33.75" customHeight="1" x14ac:dyDescent="0.25">
      <c r="A35" s="11">
        <v>33</v>
      </c>
      <c r="B35" s="45">
        <v>22400000</v>
      </c>
      <c r="C35" s="31" t="s">
        <v>402</v>
      </c>
      <c r="D35" s="31" t="s">
        <v>404</v>
      </c>
      <c r="E35" s="19">
        <v>33</v>
      </c>
      <c r="F35" s="21">
        <v>30</v>
      </c>
      <c r="G35" s="19" t="s">
        <v>13</v>
      </c>
      <c r="H35" s="20">
        <v>43565</v>
      </c>
      <c r="I35" s="12">
        <v>30</v>
      </c>
      <c r="J35" s="13" t="s">
        <v>803</v>
      </c>
      <c r="K35" s="22" t="s">
        <v>322</v>
      </c>
      <c r="L35" s="14"/>
    </row>
    <row r="36" spans="1:12" s="25" customFormat="1" ht="33.75" customHeight="1" x14ac:dyDescent="0.25">
      <c r="A36" s="11">
        <v>34</v>
      </c>
      <c r="B36" s="19">
        <v>50100000</v>
      </c>
      <c r="C36" s="31" t="s">
        <v>299</v>
      </c>
      <c r="D36" s="32" t="s">
        <v>405</v>
      </c>
      <c r="E36" s="19">
        <v>34</v>
      </c>
      <c r="F36" s="21">
        <v>40000</v>
      </c>
      <c r="G36" s="19" t="s">
        <v>12</v>
      </c>
      <c r="H36" s="20">
        <v>43565</v>
      </c>
      <c r="I36" s="12">
        <v>38912.5</v>
      </c>
      <c r="J36" s="13" t="s">
        <v>803</v>
      </c>
      <c r="K36" s="22" t="s">
        <v>15</v>
      </c>
      <c r="L36" s="14"/>
    </row>
    <row r="37" spans="1:12" s="25" customFormat="1" ht="33.75" customHeight="1" x14ac:dyDescent="0.25">
      <c r="A37" s="11">
        <v>35</v>
      </c>
      <c r="B37" s="45">
        <v>30100000</v>
      </c>
      <c r="C37" s="31" t="s">
        <v>406</v>
      </c>
      <c r="D37" s="32" t="s">
        <v>407</v>
      </c>
      <c r="E37" s="19">
        <v>35</v>
      </c>
      <c r="F37" s="21">
        <v>270</v>
      </c>
      <c r="G37" s="19" t="s">
        <v>13</v>
      </c>
      <c r="H37" s="20">
        <v>43566</v>
      </c>
      <c r="I37" s="12">
        <v>270</v>
      </c>
      <c r="J37" s="13" t="s">
        <v>803</v>
      </c>
      <c r="K37" s="22" t="s">
        <v>322</v>
      </c>
      <c r="L37" s="14"/>
    </row>
    <row r="38" spans="1:12" s="25" customFormat="1" ht="33.75" customHeight="1" x14ac:dyDescent="0.25">
      <c r="A38" s="11">
        <v>36</v>
      </c>
      <c r="B38" s="49">
        <v>39200000</v>
      </c>
      <c r="C38" s="31" t="s">
        <v>408</v>
      </c>
      <c r="D38" s="31" t="s">
        <v>409</v>
      </c>
      <c r="E38" s="19">
        <v>36</v>
      </c>
      <c r="F38" s="21">
        <v>180</v>
      </c>
      <c r="G38" s="19" t="s">
        <v>13</v>
      </c>
      <c r="H38" s="20">
        <v>43567</v>
      </c>
      <c r="I38" s="12">
        <v>180</v>
      </c>
      <c r="J38" s="13" t="s">
        <v>803</v>
      </c>
      <c r="K38" s="19" t="s">
        <v>16</v>
      </c>
      <c r="L38" s="14"/>
    </row>
    <row r="39" spans="1:12" s="25" customFormat="1" ht="33.75" customHeight="1" x14ac:dyDescent="0.25">
      <c r="A39" s="11">
        <v>37</v>
      </c>
      <c r="B39" s="41">
        <v>39100000</v>
      </c>
      <c r="C39" s="31" t="s">
        <v>410</v>
      </c>
      <c r="D39" s="31" t="s">
        <v>411</v>
      </c>
      <c r="E39" s="19">
        <v>38</v>
      </c>
      <c r="F39" s="21">
        <v>800</v>
      </c>
      <c r="G39" s="19" t="s">
        <v>13</v>
      </c>
      <c r="H39" s="20">
        <v>43567</v>
      </c>
      <c r="I39" s="12">
        <v>800</v>
      </c>
      <c r="J39" s="13" t="s">
        <v>803</v>
      </c>
      <c r="K39" s="22" t="s">
        <v>322</v>
      </c>
      <c r="L39" s="14"/>
    </row>
    <row r="40" spans="1:12" s="25" customFormat="1" ht="33.75" customHeight="1" x14ac:dyDescent="0.25">
      <c r="A40" s="11">
        <v>38</v>
      </c>
      <c r="B40" s="41">
        <v>39200000</v>
      </c>
      <c r="C40" s="31" t="s">
        <v>399</v>
      </c>
      <c r="D40" s="31" t="s">
        <v>400</v>
      </c>
      <c r="E40" s="19">
        <v>39</v>
      </c>
      <c r="F40" s="21">
        <v>107.17</v>
      </c>
      <c r="G40" s="19" t="s">
        <v>13</v>
      </c>
      <c r="H40" s="20">
        <v>43570</v>
      </c>
      <c r="I40" s="12">
        <v>107.17</v>
      </c>
      <c r="J40" s="13" t="s">
        <v>803</v>
      </c>
      <c r="K40" s="22" t="s">
        <v>322</v>
      </c>
      <c r="L40" s="14"/>
    </row>
    <row r="41" spans="1:12" s="25" customFormat="1" ht="33.75" customHeight="1" x14ac:dyDescent="0.25">
      <c r="A41" s="11">
        <v>39</v>
      </c>
      <c r="B41" s="19">
        <v>39100000</v>
      </c>
      <c r="C41" s="31" t="s">
        <v>412</v>
      </c>
      <c r="D41" s="31" t="s">
        <v>411</v>
      </c>
      <c r="E41" s="19">
        <v>40</v>
      </c>
      <c r="F41" s="21">
        <v>510</v>
      </c>
      <c r="G41" s="19" t="s">
        <v>13</v>
      </c>
      <c r="H41" s="20">
        <v>43570</v>
      </c>
      <c r="I41" s="12">
        <v>510</v>
      </c>
      <c r="J41" s="13" t="s">
        <v>803</v>
      </c>
      <c r="K41" s="22" t="s">
        <v>322</v>
      </c>
      <c r="L41" s="14"/>
    </row>
    <row r="42" spans="1:12" s="25" customFormat="1" ht="33.75" customHeight="1" x14ac:dyDescent="0.25">
      <c r="A42" s="11">
        <v>40</v>
      </c>
      <c r="B42" s="45">
        <v>98300000</v>
      </c>
      <c r="C42" s="31" t="s">
        <v>413</v>
      </c>
      <c r="D42" s="32" t="s">
        <v>414</v>
      </c>
      <c r="E42" s="19">
        <v>41</v>
      </c>
      <c r="F42" s="21">
        <v>284</v>
      </c>
      <c r="G42" s="19" t="s">
        <v>13</v>
      </c>
      <c r="H42" s="20">
        <v>43574</v>
      </c>
      <c r="I42" s="12">
        <v>284</v>
      </c>
      <c r="J42" s="13" t="s">
        <v>803</v>
      </c>
      <c r="K42" s="22" t="s">
        <v>322</v>
      </c>
      <c r="L42" s="14"/>
    </row>
    <row r="43" spans="1:12" s="25" customFormat="1" ht="33.75" customHeight="1" x14ac:dyDescent="0.25">
      <c r="A43" s="11">
        <v>41</v>
      </c>
      <c r="B43" s="30">
        <v>15800000</v>
      </c>
      <c r="C43" s="31" t="s">
        <v>355</v>
      </c>
      <c r="D43" s="31" t="s">
        <v>415</v>
      </c>
      <c r="E43" s="19">
        <v>42</v>
      </c>
      <c r="F43" s="21">
        <v>389.1</v>
      </c>
      <c r="G43" s="19" t="s">
        <v>13</v>
      </c>
      <c r="H43" s="20">
        <v>43578</v>
      </c>
      <c r="I43" s="12">
        <v>389.1</v>
      </c>
      <c r="J43" s="13" t="s">
        <v>803</v>
      </c>
      <c r="K43" s="22" t="s">
        <v>322</v>
      </c>
      <c r="L43" s="14"/>
    </row>
    <row r="44" spans="1:12" s="25" customFormat="1" ht="33.75" customHeight="1" x14ac:dyDescent="0.25">
      <c r="A44" s="11">
        <v>42</v>
      </c>
      <c r="B44" s="45">
        <v>39200000</v>
      </c>
      <c r="C44" s="31" t="s">
        <v>416</v>
      </c>
      <c r="D44" s="31" t="s">
        <v>417</v>
      </c>
      <c r="E44" s="19">
        <v>43</v>
      </c>
      <c r="F44" s="21">
        <v>250</v>
      </c>
      <c r="G44" s="19" t="s">
        <v>13</v>
      </c>
      <c r="H44" s="20">
        <v>43579</v>
      </c>
      <c r="I44" s="12">
        <v>250</v>
      </c>
      <c r="J44" s="13" t="s">
        <v>803</v>
      </c>
      <c r="K44" s="22" t="s">
        <v>322</v>
      </c>
      <c r="L44" s="14"/>
    </row>
    <row r="45" spans="1:12" s="25" customFormat="1" ht="33.75" customHeight="1" x14ac:dyDescent="0.25">
      <c r="A45" s="11">
        <v>43</v>
      </c>
      <c r="B45" s="30">
        <v>15800000</v>
      </c>
      <c r="C45" s="31" t="s">
        <v>418</v>
      </c>
      <c r="D45" s="32" t="s">
        <v>419</v>
      </c>
      <c r="E45" s="41">
        <v>44</v>
      </c>
      <c r="F45" s="21">
        <v>105</v>
      </c>
      <c r="G45" s="19" t="s">
        <v>13</v>
      </c>
      <c r="H45" s="20">
        <v>43588</v>
      </c>
      <c r="I45" s="12">
        <v>105</v>
      </c>
      <c r="J45" s="13" t="s">
        <v>803</v>
      </c>
      <c r="K45" s="22" t="s">
        <v>322</v>
      </c>
      <c r="L45" s="14"/>
    </row>
    <row r="46" spans="1:12" s="25" customFormat="1" ht="33.75" customHeight="1" x14ac:dyDescent="0.25">
      <c r="A46" s="11">
        <v>44</v>
      </c>
      <c r="B46" s="30">
        <v>15900000</v>
      </c>
      <c r="C46" s="31" t="s">
        <v>418</v>
      </c>
      <c r="D46" s="32" t="s">
        <v>420</v>
      </c>
      <c r="E46" s="41">
        <v>45</v>
      </c>
      <c r="F46" s="21">
        <v>70</v>
      </c>
      <c r="G46" s="19" t="s">
        <v>13</v>
      </c>
      <c r="H46" s="20">
        <v>43588</v>
      </c>
      <c r="I46" s="12">
        <v>70</v>
      </c>
      <c r="J46" s="13" t="s">
        <v>803</v>
      </c>
      <c r="K46" s="22" t="s">
        <v>322</v>
      </c>
      <c r="L46" s="14"/>
    </row>
    <row r="47" spans="1:12" s="25" customFormat="1" ht="33.75" customHeight="1" x14ac:dyDescent="0.25">
      <c r="A47" s="11">
        <v>45</v>
      </c>
      <c r="B47" s="45">
        <v>44500000</v>
      </c>
      <c r="C47" s="31" t="s">
        <v>421</v>
      </c>
      <c r="D47" s="31" t="s">
        <v>422</v>
      </c>
      <c r="E47" s="19">
        <v>46</v>
      </c>
      <c r="F47" s="21">
        <v>240</v>
      </c>
      <c r="G47" s="19" t="s">
        <v>13</v>
      </c>
      <c r="H47" s="20">
        <v>43588</v>
      </c>
      <c r="I47" s="12">
        <v>240</v>
      </c>
      <c r="J47" s="13" t="s">
        <v>803</v>
      </c>
      <c r="K47" s="19" t="s">
        <v>16</v>
      </c>
      <c r="L47" s="14"/>
    </row>
    <row r="48" spans="1:12" s="25" customFormat="1" ht="33.75" customHeight="1" x14ac:dyDescent="0.25">
      <c r="A48" s="11">
        <v>46</v>
      </c>
      <c r="B48" s="45" t="s">
        <v>423</v>
      </c>
      <c r="C48" s="31" t="s">
        <v>421</v>
      </c>
      <c r="D48" s="31" t="s">
        <v>424</v>
      </c>
      <c r="E48" s="19">
        <v>47</v>
      </c>
      <c r="F48" s="21">
        <v>100</v>
      </c>
      <c r="G48" s="19" t="s">
        <v>13</v>
      </c>
      <c r="H48" s="20">
        <v>43588</v>
      </c>
      <c r="I48" s="12">
        <v>100</v>
      </c>
      <c r="J48" s="13" t="s">
        <v>803</v>
      </c>
      <c r="K48" s="19" t="s">
        <v>322</v>
      </c>
      <c r="L48" s="14"/>
    </row>
    <row r="49" spans="1:12" s="25" customFormat="1" ht="33.75" customHeight="1" x14ac:dyDescent="0.25">
      <c r="A49" s="11">
        <v>47</v>
      </c>
      <c r="B49" s="45">
        <v>32400000</v>
      </c>
      <c r="C49" s="31" t="s">
        <v>425</v>
      </c>
      <c r="D49" s="31" t="s">
        <v>426</v>
      </c>
      <c r="E49" s="19">
        <v>48</v>
      </c>
      <c r="F49" s="21">
        <v>60</v>
      </c>
      <c r="G49" s="19" t="s">
        <v>13</v>
      </c>
      <c r="H49" s="20">
        <v>43588</v>
      </c>
      <c r="I49" s="12">
        <v>60</v>
      </c>
      <c r="J49" s="13" t="s">
        <v>803</v>
      </c>
      <c r="K49" s="19" t="s">
        <v>322</v>
      </c>
      <c r="L49" s="14"/>
    </row>
    <row r="50" spans="1:12" s="25" customFormat="1" ht="33.75" customHeight="1" x14ac:dyDescent="0.25">
      <c r="A50" s="11">
        <v>48</v>
      </c>
      <c r="B50" s="45">
        <v>39200000</v>
      </c>
      <c r="C50" s="31" t="s">
        <v>408</v>
      </c>
      <c r="D50" s="31" t="s">
        <v>409</v>
      </c>
      <c r="E50" s="19">
        <v>49</v>
      </c>
      <c r="F50" s="21">
        <v>1530</v>
      </c>
      <c r="G50" s="19" t="s">
        <v>13</v>
      </c>
      <c r="H50" s="20">
        <v>43588</v>
      </c>
      <c r="I50" s="12">
        <v>1530</v>
      </c>
      <c r="J50" s="13" t="s">
        <v>803</v>
      </c>
      <c r="K50" s="19" t="s">
        <v>16</v>
      </c>
      <c r="L50" s="14"/>
    </row>
    <row r="51" spans="1:12" s="25" customFormat="1" ht="33.75" customHeight="1" x14ac:dyDescent="0.25">
      <c r="A51" s="11">
        <v>49</v>
      </c>
      <c r="B51" s="45">
        <v>39200000</v>
      </c>
      <c r="C51" s="31" t="s">
        <v>399</v>
      </c>
      <c r="D51" s="32" t="s">
        <v>427</v>
      </c>
      <c r="E51" s="19">
        <v>50</v>
      </c>
      <c r="F51" s="21">
        <v>248.75</v>
      </c>
      <c r="G51" s="19" t="s">
        <v>13</v>
      </c>
      <c r="H51" s="20">
        <v>43588</v>
      </c>
      <c r="I51" s="12">
        <v>248.75</v>
      </c>
      <c r="J51" s="13" t="s">
        <v>803</v>
      </c>
      <c r="K51" s="19" t="s">
        <v>16</v>
      </c>
      <c r="L51" s="14"/>
    </row>
    <row r="52" spans="1:12" s="25" customFormat="1" ht="33.75" customHeight="1" x14ac:dyDescent="0.25">
      <c r="A52" s="11">
        <v>50</v>
      </c>
      <c r="B52" s="45">
        <v>50100000</v>
      </c>
      <c r="C52" s="31" t="s">
        <v>428</v>
      </c>
      <c r="D52" s="32" t="s">
        <v>429</v>
      </c>
      <c r="E52" s="19" t="s">
        <v>430</v>
      </c>
      <c r="F52" s="21">
        <v>7515.6</v>
      </c>
      <c r="G52" s="19" t="s">
        <v>12</v>
      </c>
      <c r="H52" s="20">
        <v>43593</v>
      </c>
      <c r="I52" s="12">
        <v>7515.6</v>
      </c>
      <c r="J52" s="13" t="s">
        <v>803</v>
      </c>
      <c r="K52" s="19" t="s">
        <v>322</v>
      </c>
      <c r="L52" s="14"/>
    </row>
    <row r="53" spans="1:12" s="25" customFormat="1" ht="33.75" customHeight="1" x14ac:dyDescent="0.25">
      <c r="A53" s="11">
        <v>51</v>
      </c>
      <c r="B53" s="45">
        <v>38400000</v>
      </c>
      <c r="C53" s="31" t="s">
        <v>431</v>
      </c>
      <c r="D53" s="31" t="s">
        <v>432</v>
      </c>
      <c r="E53" s="19">
        <v>51</v>
      </c>
      <c r="F53" s="21">
        <v>3300</v>
      </c>
      <c r="G53" s="19" t="s">
        <v>13</v>
      </c>
      <c r="H53" s="20">
        <v>43595</v>
      </c>
      <c r="I53" s="12">
        <v>3300</v>
      </c>
      <c r="J53" s="13" t="s">
        <v>803</v>
      </c>
      <c r="K53" s="19" t="s">
        <v>322</v>
      </c>
      <c r="L53" s="14"/>
    </row>
    <row r="54" spans="1:12" s="25" customFormat="1" ht="33.75" customHeight="1" x14ac:dyDescent="0.25">
      <c r="A54" s="11">
        <v>52</v>
      </c>
      <c r="B54" s="44" t="s">
        <v>423</v>
      </c>
      <c r="C54" s="31" t="s">
        <v>433</v>
      </c>
      <c r="D54" s="31" t="s">
        <v>434</v>
      </c>
      <c r="E54" s="19">
        <v>52</v>
      </c>
      <c r="F54" s="21">
        <v>120</v>
      </c>
      <c r="G54" s="19" t="s">
        <v>13</v>
      </c>
      <c r="H54" s="20">
        <v>43595</v>
      </c>
      <c r="I54" s="12">
        <v>120</v>
      </c>
      <c r="J54" s="13" t="s">
        <v>803</v>
      </c>
      <c r="K54" s="19" t="s">
        <v>16</v>
      </c>
      <c r="L54" s="14"/>
    </row>
    <row r="55" spans="1:12" s="25" customFormat="1" ht="33.75" customHeight="1" x14ac:dyDescent="0.25">
      <c r="A55" s="11">
        <v>53</v>
      </c>
      <c r="B55" s="45">
        <v>44100000</v>
      </c>
      <c r="C55" s="31" t="s">
        <v>435</v>
      </c>
      <c r="D55" s="32" t="s">
        <v>436</v>
      </c>
      <c r="E55" s="19">
        <v>53</v>
      </c>
      <c r="F55" s="21">
        <v>720.35</v>
      </c>
      <c r="G55" s="19" t="s">
        <v>13</v>
      </c>
      <c r="H55" s="20">
        <v>43595</v>
      </c>
      <c r="I55" s="12">
        <v>720.35</v>
      </c>
      <c r="J55" s="13" t="s">
        <v>803</v>
      </c>
      <c r="K55" s="19" t="s">
        <v>322</v>
      </c>
      <c r="L55" s="14"/>
    </row>
    <row r="56" spans="1:12" s="25" customFormat="1" ht="33.75" customHeight="1" x14ac:dyDescent="0.25">
      <c r="A56" s="11">
        <v>54</v>
      </c>
      <c r="B56" s="45">
        <v>42100000</v>
      </c>
      <c r="C56" s="31" t="s">
        <v>437</v>
      </c>
      <c r="D56" s="31" t="s">
        <v>438</v>
      </c>
      <c r="E56" s="19">
        <v>54</v>
      </c>
      <c r="F56" s="21">
        <v>310</v>
      </c>
      <c r="G56" s="19" t="s">
        <v>13</v>
      </c>
      <c r="H56" s="20">
        <v>43595</v>
      </c>
      <c r="I56" s="12">
        <v>310</v>
      </c>
      <c r="J56" s="13" t="s">
        <v>803</v>
      </c>
      <c r="K56" s="19" t="s">
        <v>322</v>
      </c>
      <c r="L56" s="14"/>
    </row>
    <row r="57" spans="1:12" s="25" customFormat="1" ht="33.75" customHeight="1" x14ac:dyDescent="0.25">
      <c r="A57" s="11">
        <v>55</v>
      </c>
      <c r="B57" s="45">
        <v>24400000</v>
      </c>
      <c r="C57" s="31" t="s">
        <v>439</v>
      </c>
      <c r="D57" s="31" t="s">
        <v>440</v>
      </c>
      <c r="E57" s="19">
        <v>55</v>
      </c>
      <c r="F57" s="21">
        <v>12710</v>
      </c>
      <c r="G57" s="19" t="s">
        <v>12</v>
      </c>
      <c r="H57" s="20">
        <v>43598</v>
      </c>
      <c r="I57" s="12">
        <v>12710</v>
      </c>
      <c r="J57" s="13" t="s">
        <v>803</v>
      </c>
      <c r="K57" s="19" t="s">
        <v>16</v>
      </c>
      <c r="L57" s="14"/>
    </row>
    <row r="58" spans="1:12" s="25" customFormat="1" ht="33.75" customHeight="1" x14ac:dyDescent="0.25">
      <c r="A58" s="11">
        <v>56</v>
      </c>
      <c r="B58" s="45">
        <v>44500000</v>
      </c>
      <c r="C58" s="31" t="s">
        <v>441</v>
      </c>
      <c r="D58" s="31" t="s">
        <v>442</v>
      </c>
      <c r="E58" s="19">
        <v>56</v>
      </c>
      <c r="F58" s="21">
        <v>100</v>
      </c>
      <c r="G58" s="19" t="s">
        <v>13</v>
      </c>
      <c r="H58" s="20">
        <v>43598</v>
      </c>
      <c r="I58" s="12">
        <v>100</v>
      </c>
      <c r="J58" s="13" t="s">
        <v>803</v>
      </c>
      <c r="K58" s="19" t="s">
        <v>322</v>
      </c>
      <c r="L58" s="14"/>
    </row>
    <row r="59" spans="1:12" s="25" customFormat="1" ht="33.75" customHeight="1" x14ac:dyDescent="0.25">
      <c r="A59" s="11">
        <v>57</v>
      </c>
      <c r="B59" s="45">
        <v>39200000</v>
      </c>
      <c r="C59" s="31" t="s">
        <v>399</v>
      </c>
      <c r="D59" s="31" t="s">
        <v>443</v>
      </c>
      <c r="E59" s="19">
        <v>57</v>
      </c>
      <c r="F59" s="21">
        <v>208.5</v>
      </c>
      <c r="G59" s="19" t="s">
        <v>13</v>
      </c>
      <c r="H59" s="20">
        <v>43599</v>
      </c>
      <c r="I59" s="12">
        <v>208.5</v>
      </c>
      <c r="J59" s="13" t="s">
        <v>803</v>
      </c>
      <c r="K59" s="19" t="s">
        <v>16</v>
      </c>
      <c r="L59" s="14"/>
    </row>
    <row r="60" spans="1:12" s="25" customFormat="1" ht="33.75" customHeight="1" x14ac:dyDescent="0.25">
      <c r="A60" s="11">
        <v>58</v>
      </c>
      <c r="B60" s="44" t="s">
        <v>423</v>
      </c>
      <c r="C60" s="31" t="s">
        <v>399</v>
      </c>
      <c r="D60" s="32" t="s">
        <v>444</v>
      </c>
      <c r="E60" s="19">
        <v>58</v>
      </c>
      <c r="F60" s="21">
        <v>402</v>
      </c>
      <c r="G60" s="19" t="s">
        <v>13</v>
      </c>
      <c r="H60" s="20">
        <v>43599</v>
      </c>
      <c r="I60" s="12">
        <v>402</v>
      </c>
      <c r="J60" s="13" t="s">
        <v>803</v>
      </c>
      <c r="K60" s="19" t="s">
        <v>16</v>
      </c>
      <c r="L60" s="14"/>
    </row>
    <row r="61" spans="1:12" s="25" customFormat="1" ht="33.75" customHeight="1" x14ac:dyDescent="0.25">
      <c r="A61" s="11">
        <v>59</v>
      </c>
      <c r="B61" s="45">
        <v>90400000</v>
      </c>
      <c r="C61" s="31" t="s">
        <v>445</v>
      </c>
      <c r="D61" s="32" t="s">
        <v>446</v>
      </c>
      <c r="E61" s="19">
        <v>59</v>
      </c>
      <c r="F61" s="21">
        <v>160</v>
      </c>
      <c r="G61" s="19" t="s">
        <v>13</v>
      </c>
      <c r="H61" s="20">
        <v>43609</v>
      </c>
      <c r="I61" s="12">
        <v>160</v>
      </c>
      <c r="J61" s="13" t="s">
        <v>803</v>
      </c>
      <c r="K61" s="19" t="s">
        <v>322</v>
      </c>
      <c r="L61" s="14"/>
    </row>
    <row r="62" spans="1:12" s="25" customFormat="1" ht="33.75" customHeight="1" x14ac:dyDescent="0.25">
      <c r="A62" s="11">
        <v>60</v>
      </c>
      <c r="B62" s="45">
        <v>79700000</v>
      </c>
      <c r="C62" s="31" t="s">
        <v>447</v>
      </c>
      <c r="D62" s="31" t="s">
        <v>129</v>
      </c>
      <c r="E62" s="19">
        <v>60</v>
      </c>
      <c r="F62" s="21">
        <v>7000</v>
      </c>
      <c r="G62" s="19" t="s">
        <v>13</v>
      </c>
      <c r="H62" s="20">
        <v>43609</v>
      </c>
      <c r="I62" s="12">
        <v>1210</v>
      </c>
      <c r="J62" s="13" t="s">
        <v>803</v>
      </c>
      <c r="K62" s="19" t="s">
        <v>322</v>
      </c>
      <c r="L62" s="14"/>
    </row>
    <row r="63" spans="1:12" s="25" customFormat="1" ht="33.75" customHeight="1" x14ac:dyDescent="0.25">
      <c r="A63" s="11">
        <v>61</v>
      </c>
      <c r="B63" s="45">
        <v>39200000</v>
      </c>
      <c r="C63" s="31" t="s">
        <v>448</v>
      </c>
      <c r="D63" s="31" t="s">
        <v>449</v>
      </c>
      <c r="E63" s="19">
        <v>61</v>
      </c>
      <c r="F63" s="21">
        <v>699.92</v>
      </c>
      <c r="G63" s="19" t="s">
        <v>13</v>
      </c>
      <c r="H63" s="20">
        <v>43609</v>
      </c>
      <c r="I63" s="12">
        <v>699.92</v>
      </c>
      <c r="J63" s="13" t="s">
        <v>803</v>
      </c>
      <c r="K63" s="19" t="s">
        <v>322</v>
      </c>
      <c r="L63" s="14"/>
    </row>
    <row r="64" spans="1:12" s="25" customFormat="1" ht="33.75" customHeight="1" x14ac:dyDescent="0.25">
      <c r="A64" s="11">
        <v>62</v>
      </c>
      <c r="B64" s="45">
        <v>30100000</v>
      </c>
      <c r="C64" s="31" t="s">
        <v>450</v>
      </c>
      <c r="D64" s="31" t="s">
        <v>451</v>
      </c>
      <c r="E64" s="19">
        <v>62</v>
      </c>
      <c r="F64" s="21">
        <v>693</v>
      </c>
      <c r="G64" s="19" t="s">
        <v>13</v>
      </c>
      <c r="H64" s="20">
        <v>43609</v>
      </c>
      <c r="I64" s="12">
        <v>693</v>
      </c>
      <c r="J64" s="13" t="s">
        <v>803</v>
      </c>
      <c r="K64" s="19" t="s">
        <v>322</v>
      </c>
      <c r="L64" s="14"/>
    </row>
    <row r="65" spans="1:12" s="25" customFormat="1" ht="33.75" customHeight="1" x14ac:dyDescent="0.25">
      <c r="A65" s="11">
        <v>63</v>
      </c>
      <c r="B65" s="45">
        <v>22400000</v>
      </c>
      <c r="C65" s="31" t="s">
        <v>408</v>
      </c>
      <c r="D65" s="31" t="s">
        <v>452</v>
      </c>
      <c r="E65" s="19">
        <v>63</v>
      </c>
      <c r="F65" s="21">
        <v>64</v>
      </c>
      <c r="G65" s="19" t="s">
        <v>13</v>
      </c>
      <c r="H65" s="20">
        <v>43609</v>
      </c>
      <c r="I65" s="12">
        <v>64</v>
      </c>
      <c r="J65" s="13" t="s">
        <v>803</v>
      </c>
      <c r="K65" s="19" t="s">
        <v>322</v>
      </c>
      <c r="L65" s="14"/>
    </row>
    <row r="66" spans="1:12" s="25" customFormat="1" ht="33.75" customHeight="1" x14ac:dyDescent="0.25">
      <c r="A66" s="11">
        <v>64</v>
      </c>
      <c r="B66" s="45">
        <v>44400000</v>
      </c>
      <c r="C66" s="31" t="s">
        <v>453</v>
      </c>
      <c r="D66" s="31" t="s">
        <v>454</v>
      </c>
      <c r="E66" s="19">
        <v>64</v>
      </c>
      <c r="F66" s="21">
        <v>200</v>
      </c>
      <c r="G66" s="19" t="s">
        <v>13</v>
      </c>
      <c r="H66" s="20">
        <v>43609</v>
      </c>
      <c r="I66" s="12">
        <v>200</v>
      </c>
      <c r="J66" s="13" t="s">
        <v>803</v>
      </c>
      <c r="K66" s="19" t="s">
        <v>322</v>
      </c>
      <c r="L66" s="14"/>
    </row>
    <row r="67" spans="1:12" s="25" customFormat="1" ht="33.75" customHeight="1" x14ac:dyDescent="0.25">
      <c r="A67" s="11">
        <v>65</v>
      </c>
      <c r="B67" s="45">
        <v>39500000</v>
      </c>
      <c r="C67" s="31" t="s">
        <v>455</v>
      </c>
      <c r="D67" s="31" t="s">
        <v>456</v>
      </c>
      <c r="E67" s="19">
        <v>65</v>
      </c>
      <c r="F67" s="21">
        <v>5200</v>
      </c>
      <c r="G67" s="19" t="s">
        <v>12</v>
      </c>
      <c r="H67" s="20">
        <v>43612</v>
      </c>
      <c r="I67" s="12">
        <v>4690.3999999999996</v>
      </c>
      <c r="J67" s="13" t="s">
        <v>803</v>
      </c>
      <c r="K67" s="19" t="s">
        <v>322</v>
      </c>
      <c r="L67" s="14"/>
    </row>
    <row r="68" spans="1:12" s="25" customFormat="1" ht="33.75" customHeight="1" x14ac:dyDescent="0.25">
      <c r="A68" s="11">
        <v>66</v>
      </c>
      <c r="B68" s="30">
        <v>15800000</v>
      </c>
      <c r="C68" s="31" t="s">
        <v>457</v>
      </c>
      <c r="D68" s="31" t="s">
        <v>458</v>
      </c>
      <c r="E68" s="19">
        <v>66</v>
      </c>
      <c r="F68" s="21">
        <v>44.1</v>
      </c>
      <c r="G68" s="19" t="s">
        <v>13</v>
      </c>
      <c r="H68" s="20">
        <v>43612</v>
      </c>
      <c r="I68" s="12">
        <v>44.1</v>
      </c>
      <c r="J68" s="13" t="s">
        <v>803</v>
      </c>
      <c r="K68" s="19" t="s">
        <v>322</v>
      </c>
      <c r="L68" s="14"/>
    </row>
    <row r="69" spans="1:12" s="25" customFormat="1" ht="33.75" customHeight="1" x14ac:dyDescent="0.25">
      <c r="A69" s="11">
        <v>67</v>
      </c>
      <c r="B69" s="30">
        <v>15900000</v>
      </c>
      <c r="C69" s="31" t="s">
        <v>457</v>
      </c>
      <c r="D69" s="31" t="s">
        <v>459</v>
      </c>
      <c r="E69" s="19">
        <v>67</v>
      </c>
      <c r="F69" s="21">
        <v>18.45</v>
      </c>
      <c r="G69" s="19" t="s">
        <v>13</v>
      </c>
      <c r="H69" s="20">
        <v>43612</v>
      </c>
      <c r="I69" s="12">
        <v>18.45</v>
      </c>
      <c r="J69" s="13" t="s">
        <v>803</v>
      </c>
      <c r="K69" s="19" t="s">
        <v>322</v>
      </c>
      <c r="L69" s="14"/>
    </row>
    <row r="70" spans="1:12" s="25" customFormat="1" ht="33.75" customHeight="1" x14ac:dyDescent="0.25">
      <c r="A70" s="11">
        <v>68</v>
      </c>
      <c r="B70" s="45">
        <v>34300000</v>
      </c>
      <c r="C70" s="31" t="s">
        <v>413</v>
      </c>
      <c r="D70" s="31" t="s">
        <v>460</v>
      </c>
      <c r="E70" s="19">
        <v>68</v>
      </c>
      <c r="F70" s="21">
        <v>5562</v>
      </c>
      <c r="G70" s="19" t="s">
        <v>14</v>
      </c>
      <c r="H70" s="20">
        <v>43613</v>
      </c>
      <c r="I70" s="12">
        <v>5562</v>
      </c>
      <c r="J70" s="13" t="s">
        <v>803</v>
      </c>
      <c r="K70" s="19" t="s">
        <v>15</v>
      </c>
      <c r="L70" s="14"/>
    </row>
    <row r="71" spans="1:12" s="25" customFormat="1" ht="33.75" customHeight="1" x14ac:dyDescent="0.25">
      <c r="A71" s="11">
        <v>69</v>
      </c>
      <c r="B71" s="45">
        <v>39100000</v>
      </c>
      <c r="C71" s="31" t="s">
        <v>461</v>
      </c>
      <c r="D71" s="31" t="s">
        <v>462</v>
      </c>
      <c r="E71" s="19">
        <v>69</v>
      </c>
      <c r="F71" s="21">
        <v>1655</v>
      </c>
      <c r="G71" s="19" t="s">
        <v>13</v>
      </c>
      <c r="H71" s="20">
        <v>43613</v>
      </c>
      <c r="I71" s="12">
        <v>1655</v>
      </c>
      <c r="J71" s="13" t="s">
        <v>803</v>
      </c>
      <c r="K71" s="19" t="s">
        <v>322</v>
      </c>
      <c r="L71" s="14"/>
    </row>
    <row r="72" spans="1:12" s="25" customFormat="1" ht="33.75" customHeight="1" x14ac:dyDescent="0.25">
      <c r="A72" s="11">
        <v>70</v>
      </c>
      <c r="B72" s="44" t="s">
        <v>463</v>
      </c>
      <c r="C72" s="31" t="s">
        <v>453</v>
      </c>
      <c r="D72" s="31" t="s">
        <v>464</v>
      </c>
      <c r="E72" s="19">
        <v>70</v>
      </c>
      <c r="F72" s="21">
        <v>200</v>
      </c>
      <c r="G72" s="19" t="s">
        <v>13</v>
      </c>
      <c r="H72" s="20">
        <v>43613</v>
      </c>
      <c r="I72" s="12">
        <v>200</v>
      </c>
      <c r="J72" s="13" t="s">
        <v>803</v>
      </c>
      <c r="K72" s="19" t="s">
        <v>322</v>
      </c>
      <c r="L72" s="14"/>
    </row>
    <row r="73" spans="1:12" s="25" customFormat="1" ht="33.75" customHeight="1" x14ac:dyDescent="0.25">
      <c r="A73" s="11">
        <v>71</v>
      </c>
      <c r="B73" s="45">
        <v>39100000</v>
      </c>
      <c r="C73" s="31" t="s">
        <v>465</v>
      </c>
      <c r="D73" s="31" t="s">
        <v>466</v>
      </c>
      <c r="E73" s="19">
        <v>71</v>
      </c>
      <c r="F73" s="21">
        <v>1840</v>
      </c>
      <c r="G73" s="19" t="s">
        <v>13</v>
      </c>
      <c r="H73" s="20">
        <v>43614</v>
      </c>
      <c r="I73" s="12">
        <v>1840</v>
      </c>
      <c r="J73" s="13" t="s">
        <v>803</v>
      </c>
      <c r="K73" s="19" t="s">
        <v>322</v>
      </c>
      <c r="L73" s="14"/>
    </row>
    <row r="74" spans="1:12" s="25" customFormat="1" ht="33.75" customHeight="1" x14ac:dyDescent="0.25">
      <c r="A74" s="11">
        <v>72</v>
      </c>
      <c r="B74" s="49">
        <v>72200000</v>
      </c>
      <c r="C74" s="31" t="s">
        <v>467</v>
      </c>
      <c r="D74" s="32" t="s">
        <v>468</v>
      </c>
      <c r="E74" s="19">
        <v>72</v>
      </c>
      <c r="F74" s="21">
        <v>450</v>
      </c>
      <c r="G74" s="19" t="s">
        <v>13</v>
      </c>
      <c r="H74" s="20">
        <v>43615</v>
      </c>
      <c r="I74" s="12">
        <v>450</v>
      </c>
      <c r="J74" s="13" t="s">
        <v>803</v>
      </c>
      <c r="K74" s="19" t="s">
        <v>322</v>
      </c>
      <c r="L74" s="14"/>
    </row>
    <row r="75" spans="1:12" s="25" customFormat="1" ht="33.75" customHeight="1" x14ac:dyDescent="0.25">
      <c r="A75" s="11">
        <v>73</v>
      </c>
      <c r="B75" s="45">
        <v>44400000</v>
      </c>
      <c r="C75" s="31" t="s">
        <v>441</v>
      </c>
      <c r="D75" s="31" t="s">
        <v>469</v>
      </c>
      <c r="E75" s="19">
        <v>73</v>
      </c>
      <c r="F75" s="21">
        <v>165</v>
      </c>
      <c r="G75" s="19" t="s">
        <v>13</v>
      </c>
      <c r="H75" s="20">
        <v>43615</v>
      </c>
      <c r="I75" s="12">
        <v>165</v>
      </c>
      <c r="J75" s="13" t="s">
        <v>803</v>
      </c>
      <c r="K75" s="19" t="s">
        <v>322</v>
      </c>
      <c r="L75" s="14"/>
    </row>
    <row r="76" spans="1:12" s="25" customFormat="1" ht="33.75" customHeight="1" x14ac:dyDescent="0.25">
      <c r="A76" s="11">
        <v>74</v>
      </c>
      <c r="B76" s="19">
        <v>32500000</v>
      </c>
      <c r="C76" s="31" t="s">
        <v>470</v>
      </c>
      <c r="D76" s="32" t="s">
        <v>471</v>
      </c>
      <c r="E76" s="19">
        <v>74</v>
      </c>
      <c r="F76" s="21">
        <v>696</v>
      </c>
      <c r="G76" s="19" t="s">
        <v>13</v>
      </c>
      <c r="H76" s="20">
        <v>43616</v>
      </c>
      <c r="I76" s="12">
        <v>696</v>
      </c>
      <c r="J76" s="13" t="s">
        <v>803</v>
      </c>
      <c r="K76" s="19" t="s">
        <v>322</v>
      </c>
      <c r="L76" s="14"/>
    </row>
    <row r="77" spans="1:12" s="25" customFormat="1" ht="33.75" customHeight="1" x14ac:dyDescent="0.25">
      <c r="A77" s="11">
        <v>75</v>
      </c>
      <c r="B77" s="19">
        <v>19500000</v>
      </c>
      <c r="C77" s="31" t="s">
        <v>472</v>
      </c>
      <c r="D77" s="31" t="s">
        <v>473</v>
      </c>
      <c r="E77" s="19">
        <v>75</v>
      </c>
      <c r="F77" s="21">
        <v>360</v>
      </c>
      <c r="G77" s="19" t="s">
        <v>13</v>
      </c>
      <c r="H77" s="20">
        <v>43616</v>
      </c>
      <c r="I77" s="12">
        <v>360</v>
      </c>
      <c r="J77" s="13" t="s">
        <v>803</v>
      </c>
      <c r="K77" s="19" t="s">
        <v>322</v>
      </c>
      <c r="L77" s="14"/>
    </row>
    <row r="78" spans="1:12" s="25" customFormat="1" ht="33.75" customHeight="1" x14ac:dyDescent="0.25">
      <c r="A78" s="11">
        <v>76</v>
      </c>
      <c r="B78" s="45">
        <v>38400000</v>
      </c>
      <c r="C78" s="31" t="s">
        <v>474</v>
      </c>
      <c r="D78" s="31" t="s">
        <v>475</v>
      </c>
      <c r="E78" s="19">
        <v>76</v>
      </c>
      <c r="F78" s="21">
        <v>800</v>
      </c>
      <c r="G78" s="19" t="s">
        <v>13</v>
      </c>
      <c r="H78" s="20">
        <v>43619</v>
      </c>
      <c r="I78" s="12">
        <v>800</v>
      </c>
      <c r="J78" s="13" t="s">
        <v>803</v>
      </c>
      <c r="K78" s="19" t="s">
        <v>322</v>
      </c>
      <c r="L78" s="14"/>
    </row>
    <row r="79" spans="1:12" s="25" customFormat="1" ht="33.75" customHeight="1" x14ac:dyDescent="0.25">
      <c r="A79" s="11">
        <v>77</v>
      </c>
      <c r="B79" s="45">
        <v>42600000</v>
      </c>
      <c r="C79" s="31" t="s">
        <v>476</v>
      </c>
      <c r="D79" s="31" t="s">
        <v>477</v>
      </c>
      <c r="E79" s="19">
        <v>77</v>
      </c>
      <c r="F79" s="21">
        <v>7100</v>
      </c>
      <c r="G79" s="19" t="s">
        <v>12</v>
      </c>
      <c r="H79" s="20">
        <v>43620</v>
      </c>
      <c r="I79" s="12">
        <v>7100</v>
      </c>
      <c r="J79" s="13" t="s">
        <v>803</v>
      </c>
      <c r="K79" s="19" t="s">
        <v>15</v>
      </c>
      <c r="L79" s="14"/>
    </row>
    <row r="80" spans="1:12" s="25" customFormat="1" ht="33.75" customHeight="1" x14ac:dyDescent="0.25">
      <c r="A80" s="11">
        <v>78</v>
      </c>
      <c r="B80" s="45">
        <v>77200000</v>
      </c>
      <c r="C80" s="31" t="s">
        <v>478</v>
      </c>
      <c r="D80" s="32" t="s">
        <v>479</v>
      </c>
      <c r="E80" s="19">
        <v>78</v>
      </c>
      <c r="F80" s="15">
        <v>66660.310599999997</v>
      </c>
      <c r="G80" s="19" t="s">
        <v>12</v>
      </c>
      <c r="H80" s="20">
        <v>43626</v>
      </c>
      <c r="I80" s="12">
        <v>64981.1</v>
      </c>
      <c r="J80" s="13" t="s">
        <v>803</v>
      </c>
      <c r="K80" s="19" t="s">
        <v>15</v>
      </c>
      <c r="L80" s="14"/>
    </row>
    <row r="81" spans="1:12" s="25" customFormat="1" ht="33.75" customHeight="1" x14ac:dyDescent="0.25">
      <c r="A81" s="11">
        <v>79</v>
      </c>
      <c r="B81" s="45">
        <v>77200000</v>
      </c>
      <c r="C81" s="31" t="s">
        <v>480</v>
      </c>
      <c r="D81" s="32" t="s">
        <v>481</v>
      </c>
      <c r="E81" s="19">
        <v>79</v>
      </c>
      <c r="F81" s="15">
        <v>39764.247600000002</v>
      </c>
      <c r="G81" s="19" t="s">
        <v>12</v>
      </c>
      <c r="H81" s="20">
        <v>43626</v>
      </c>
      <c r="I81" s="12">
        <v>37125.94</v>
      </c>
      <c r="J81" s="13" t="s">
        <v>803</v>
      </c>
      <c r="K81" s="19" t="s">
        <v>15</v>
      </c>
      <c r="L81" s="14"/>
    </row>
    <row r="82" spans="1:12" s="25" customFormat="1" ht="33.75" customHeight="1" x14ac:dyDescent="0.25">
      <c r="A82" s="11">
        <v>80</v>
      </c>
      <c r="B82" s="45">
        <v>77200000</v>
      </c>
      <c r="C82" s="31" t="s">
        <v>482</v>
      </c>
      <c r="D82" s="32" t="s">
        <v>483</v>
      </c>
      <c r="E82" s="19">
        <v>80</v>
      </c>
      <c r="F82" s="15">
        <v>64773.9539</v>
      </c>
      <c r="G82" s="19" t="s">
        <v>12</v>
      </c>
      <c r="H82" s="20">
        <v>43626</v>
      </c>
      <c r="I82" s="12">
        <v>56633.279999999999</v>
      </c>
      <c r="J82" s="13" t="s">
        <v>803</v>
      </c>
      <c r="K82" s="19" t="s">
        <v>15</v>
      </c>
      <c r="L82" s="14"/>
    </row>
    <row r="83" spans="1:12" s="25" customFormat="1" ht="33.75" customHeight="1" x14ac:dyDescent="0.25">
      <c r="A83" s="11">
        <v>81</v>
      </c>
      <c r="B83" s="45">
        <v>77200000</v>
      </c>
      <c r="C83" s="31" t="s">
        <v>484</v>
      </c>
      <c r="D83" s="32" t="s">
        <v>485</v>
      </c>
      <c r="E83" s="19">
        <v>81</v>
      </c>
      <c r="F83" s="15">
        <v>60528.336000000003</v>
      </c>
      <c r="G83" s="19" t="s">
        <v>12</v>
      </c>
      <c r="H83" s="20">
        <v>43626</v>
      </c>
      <c r="I83" s="12">
        <v>60528.32</v>
      </c>
      <c r="J83" s="13" t="s">
        <v>803</v>
      </c>
      <c r="K83" s="19" t="s">
        <v>15</v>
      </c>
      <c r="L83" s="14"/>
    </row>
    <row r="84" spans="1:12" s="25" customFormat="1" ht="33.75" customHeight="1" x14ac:dyDescent="0.25">
      <c r="A84" s="11">
        <v>82</v>
      </c>
      <c r="B84" s="45">
        <v>77200000</v>
      </c>
      <c r="C84" s="31" t="s">
        <v>486</v>
      </c>
      <c r="D84" s="32" t="s">
        <v>487</v>
      </c>
      <c r="E84" s="19">
        <v>82</v>
      </c>
      <c r="F84" s="15">
        <v>61885.95162</v>
      </c>
      <c r="G84" s="19" t="s">
        <v>12</v>
      </c>
      <c r="H84" s="20">
        <v>43626</v>
      </c>
      <c r="I84" s="12">
        <v>57663.960000000006</v>
      </c>
      <c r="J84" s="13" t="s">
        <v>803</v>
      </c>
      <c r="K84" s="19" t="s">
        <v>15</v>
      </c>
      <c r="L84" s="14"/>
    </row>
    <row r="85" spans="1:12" s="25" customFormat="1" ht="33.75" customHeight="1" x14ac:dyDescent="0.25">
      <c r="A85" s="11">
        <v>83</v>
      </c>
      <c r="B85" s="45">
        <v>77200000</v>
      </c>
      <c r="C85" s="31" t="s">
        <v>488</v>
      </c>
      <c r="D85" s="32" t="s">
        <v>489</v>
      </c>
      <c r="E85" s="19">
        <v>83</v>
      </c>
      <c r="F85" s="15">
        <v>40941.245999999999</v>
      </c>
      <c r="G85" s="19" t="s">
        <v>12</v>
      </c>
      <c r="H85" s="20">
        <v>43626</v>
      </c>
      <c r="I85" s="12">
        <v>40121.49</v>
      </c>
      <c r="J85" s="13" t="s">
        <v>803</v>
      </c>
      <c r="K85" s="19" t="s">
        <v>15</v>
      </c>
      <c r="L85" s="14"/>
    </row>
    <row r="86" spans="1:12" s="24" customFormat="1" ht="37.5" customHeight="1" x14ac:dyDescent="0.25">
      <c r="A86" s="11">
        <v>84</v>
      </c>
      <c r="B86" s="45">
        <v>77200000</v>
      </c>
      <c r="C86" s="31" t="s">
        <v>488</v>
      </c>
      <c r="D86" s="32" t="s">
        <v>490</v>
      </c>
      <c r="E86" s="19">
        <v>84</v>
      </c>
      <c r="F86" s="15">
        <v>153146.6464</v>
      </c>
      <c r="G86" s="19" t="s">
        <v>12</v>
      </c>
      <c r="H86" s="20">
        <v>43626</v>
      </c>
      <c r="I86" s="12">
        <v>148405.68</v>
      </c>
      <c r="J86" s="13" t="s">
        <v>803</v>
      </c>
      <c r="K86" s="19" t="s">
        <v>15</v>
      </c>
      <c r="L86" s="14"/>
    </row>
    <row r="87" spans="1:12" s="24" customFormat="1" ht="37.5" customHeight="1" x14ac:dyDescent="0.25">
      <c r="A87" s="11">
        <v>85</v>
      </c>
      <c r="B87" s="45">
        <v>30200000</v>
      </c>
      <c r="C87" s="31" t="s">
        <v>491</v>
      </c>
      <c r="D87" s="32" t="s">
        <v>492</v>
      </c>
      <c r="E87" s="19">
        <v>85</v>
      </c>
      <c r="F87" s="21">
        <v>2165</v>
      </c>
      <c r="G87" s="19" t="s">
        <v>13</v>
      </c>
      <c r="H87" s="20">
        <v>43627</v>
      </c>
      <c r="I87" s="12">
        <v>2165</v>
      </c>
      <c r="J87" s="13" t="s">
        <v>803</v>
      </c>
      <c r="K87" s="19" t="s">
        <v>322</v>
      </c>
      <c r="L87" s="14"/>
    </row>
    <row r="88" spans="1:12" s="24" customFormat="1" ht="37.5" customHeight="1" x14ac:dyDescent="0.25">
      <c r="A88" s="11">
        <v>86</v>
      </c>
      <c r="B88" s="45">
        <v>50300000</v>
      </c>
      <c r="C88" s="31" t="s">
        <v>493</v>
      </c>
      <c r="D88" s="31" t="s">
        <v>494</v>
      </c>
      <c r="E88" s="19">
        <v>86</v>
      </c>
      <c r="F88" s="21">
        <v>1496</v>
      </c>
      <c r="G88" s="19" t="s">
        <v>13</v>
      </c>
      <c r="H88" s="20">
        <v>43627</v>
      </c>
      <c r="I88" s="12">
        <v>1496</v>
      </c>
      <c r="J88" s="13" t="s">
        <v>803</v>
      </c>
      <c r="K88" s="19" t="s">
        <v>322</v>
      </c>
      <c r="L88" s="14"/>
    </row>
    <row r="89" spans="1:12" s="24" customFormat="1" ht="37.5" customHeight="1" x14ac:dyDescent="0.25">
      <c r="A89" s="11">
        <v>87</v>
      </c>
      <c r="B89" s="45">
        <v>50700000</v>
      </c>
      <c r="C89" s="31" t="s">
        <v>495</v>
      </c>
      <c r="D89" s="32" t="s">
        <v>496</v>
      </c>
      <c r="E89" s="19">
        <v>87</v>
      </c>
      <c r="F89" s="21">
        <v>995</v>
      </c>
      <c r="G89" s="19" t="s">
        <v>13</v>
      </c>
      <c r="H89" s="20">
        <v>43629</v>
      </c>
      <c r="I89" s="12">
        <v>995</v>
      </c>
      <c r="J89" s="13" t="s">
        <v>803</v>
      </c>
      <c r="K89" s="19" t="s">
        <v>322</v>
      </c>
      <c r="L89" s="14"/>
    </row>
    <row r="90" spans="1:12" s="24" customFormat="1" ht="37.5" customHeight="1" x14ac:dyDescent="0.25">
      <c r="A90" s="11">
        <v>88</v>
      </c>
      <c r="B90" s="45">
        <v>77200000</v>
      </c>
      <c r="C90" s="31" t="s">
        <v>497</v>
      </c>
      <c r="D90" s="32" t="s">
        <v>498</v>
      </c>
      <c r="E90" s="19">
        <v>88</v>
      </c>
      <c r="F90" s="15">
        <v>84007.126999999993</v>
      </c>
      <c r="G90" s="19" t="s">
        <v>12</v>
      </c>
      <c r="H90" s="20">
        <v>43630</v>
      </c>
      <c r="I90" s="12">
        <v>84007.12</v>
      </c>
      <c r="J90" s="13" t="s">
        <v>803</v>
      </c>
      <c r="K90" s="19" t="s">
        <v>15</v>
      </c>
      <c r="L90" s="14"/>
    </row>
    <row r="91" spans="1:12" s="24" customFormat="1" ht="37.5" customHeight="1" x14ac:dyDescent="0.25">
      <c r="A91" s="11">
        <v>89</v>
      </c>
      <c r="B91" s="45">
        <v>77200000</v>
      </c>
      <c r="C91" s="31" t="s">
        <v>497</v>
      </c>
      <c r="D91" s="32" t="s">
        <v>499</v>
      </c>
      <c r="E91" s="19">
        <v>89</v>
      </c>
      <c r="F91" s="15">
        <v>54627.3266</v>
      </c>
      <c r="G91" s="19" t="s">
        <v>12</v>
      </c>
      <c r="H91" s="20">
        <v>43630</v>
      </c>
      <c r="I91" s="12">
        <v>54627.32</v>
      </c>
      <c r="J91" s="13" t="s">
        <v>803</v>
      </c>
      <c r="K91" s="19" t="s">
        <v>15</v>
      </c>
      <c r="L91" s="14"/>
    </row>
    <row r="92" spans="1:12" s="24" customFormat="1" ht="37.5" customHeight="1" x14ac:dyDescent="0.25">
      <c r="A92" s="11">
        <v>90</v>
      </c>
      <c r="B92" s="45">
        <v>77200000</v>
      </c>
      <c r="C92" s="31" t="s">
        <v>497</v>
      </c>
      <c r="D92" s="32" t="s">
        <v>500</v>
      </c>
      <c r="E92" s="19">
        <v>90</v>
      </c>
      <c r="F92" s="15">
        <v>41534.207999999999</v>
      </c>
      <c r="G92" s="19" t="s">
        <v>12</v>
      </c>
      <c r="H92" s="20">
        <v>43630</v>
      </c>
      <c r="I92" s="12">
        <v>41503.75</v>
      </c>
      <c r="J92" s="13" t="s">
        <v>803</v>
      </c>
      <c r="K92" s="19" t="s">
        <v>15</v>
      </c>
      <c r="L92" s="14"/>
    </row>
    <row r="93" spans="1:12" s="24" customFormat="1" ht="37.5" customHeight="1" x14ac:dyDescent="0.25">
      <c r="A93" s="11">
        <v>91</v>
      </c>
      <c r="B93" s="45">
        <v>77200000</v>
      </c>
      <c r="C93" s="31" t="s">
        <v>501</v>
      </c>
      <c r="D93" s="32" t="s">
        <v>502</v>
      </c>
      <c r="E93" s="19">
        <v>91</v>
      </c>
      <c r="F93" s="15">
        <v>64650.102400000003</v>
      </c>
      <c r="G93" s="19" t="s">
        <v>12</v>
      </c>
      <c r="H93" s="20">
        <v>43630</v>
      </c>
      <c r="I93" s="12">
        <v>63155.06</v>
      </c>
      <c r="J93" s="13" t="s">
        <v>803</v>
      </c>
      <c r="K93" s="19" t="s">
        <v>15</v>
      </c>
      <c r="L93" s="14"/>
    </row>
    <row r="94" spans="1:12" s="24" customFormat="1" ht="37.5" customHeight="1" x14ac:dyDescent="0.25">
      <c r="A94" s="11">
        <v>92</v>
      </c>
      <c r="B94" s="45">
        <v>77200000</v>
      </c>
      <c r="C94" s="31" t="s">
        <v>503</v>
      </c>
      <c r="D94" s="32" t="s">
        <v>504</v>
      </c>
      <c r="E94" s="19">
        <v>92</v>
      </c>
      <c r="F94" s="15">
        <v>125635.2078</v>
      </c>
      <c r="G94" s="19" t="s">
        <v>12</v>
      </c>
      <c r="H94" s="20">
        <v>43630</v>
      </c>
      <c r="I94" s="12">
        <v>120766.24</v>
      </c>
      <c r="J94" s="13" t="s">
        <v>803</v>
      </c>
      <c r="K94" s="19" t="s">
        <v>15</v>
      </c>
      <c r="L94" s="14"/>
    </row>
    <row r="95" spans="1:12" s="24" customFormat="1" ht="37.5" customHeight="1" x14ac:dyDescent="0.25">
      <c r="A95" s="11">
        <v>93</v>
      </c>
      <c r="B95" s="45">
        <v>77200000</v>
      </c>
      <c r="C95" s="31" t="s">
        <v>505</v>
      </c>
      <c r="D95" s="32" t="s">
        <v>506</v>
      </c>
      <c r="E95" s="19">
        <v>93</v>
      </c>
      <c r="F95" s="15">
        <v>55573.6895</v>
      </c>
      <c r="G95" s="19" t="s">
        <v>12</v>
      </c>
      <c r="H95" s="20">
        <v>43630</v>
      </c>
      <c r="I95" s="12">
        <v>54669.700000000004</v>
      </c>
      <c r="J95" s="13" t="s">
        <v>803</v>
      </c>
      <c r="K95" s="19" t="s">
        <v>15</v>
      </c>
      <c r="L95" s="14"/>
    </row>
    <row r="96" spans="1:12" s="24" customFormat="1" ht="37.5" customHeight="1" x14ac:dyDescent="0.25">
      <c r="A96" s="11">
        <v>94</v>
      </c>
      <c r="B96" s="45">
        <v>77200000</v>
      </c>
      <c r="C96" s="31" t="s">
        <v>505</v>
      </c>
      <c r="D96" s="32" t="s">
        <v>507</v>
      </c>
      <c r="E96" s="19">
        <v>94</v>
      </c>
      <c r="F96" s="15">
        <v>46604.205999999998</v>
      </c>
      <c r="G96" s="19" t="s">
        <v>12</v>
      </c>
      <c r="H96" s="20">
        <v>43630</v>
      </c>
      <c r="I96" s="12">
        <v>46604.200000000004</v>
      </c>
      <c r="J96" s="13" t="s">
        <v>803</v>
      </c>
      <c r="K96" s="19" t="s">
        <v>15</v>
      </c>
      <c r="L96" s="14"/>
    </row>
    <row r="97" spans="1:12" s="24" customFormat="1" ht="37.5" customHeight="1" x14ac:dyDescent="0.25">
      <c r="A97" s="11">
        <v>95</v>
      </c>
      <c r="B97" s="45">
        <v>77200000</v>
      </c>
      <c r="C97" s="31" t="s">
        <v>508</v>
      </c>
      <c r="D97" s="32" t="s">
        <v>509</v>
      </c>
      <c r="E97" s="19">
        <v>95</v>
      </c>
      <c r="F97" s="15">
        <v>53235.146000000001</v>
      </c>
      <c r="G97" s="19" t="s">
        <v>12</v>
      </c>
      <c r="H97" s="20">
        <v>43630</v>
      </c>
      <c r="I97" s="12">
        <v>23585.279999999999</v>
      </c>
      <c r="J97" s="13" t="s">
        <v>803</v>
      </c>
      <c r="K97" s="19" t="s">
        <v>15</v>
      </c>
      <c r="L97" s="14"/>
    </row>
    <row r="98" spans="1:12" s="25" customFormat="1" ht="37.5" customHeight="1" x14ac:dyDescent="0.25">
      <c r="A98" s="11">
        <v>96</v>
      </c>
      <c r="B98" s="45">
        <v>77200000</v>
      </c>
      <c r="C98" s="31" t="s">
        <v>510</v>
      </c>
      <c r="D98" s="32" t="s">
        <v>511</v>
      </c>
      <c r="E98" s="19">
        <v>96</v>
      </c>
      <c r="F98" s="15">
        <v>73741.410600000003</v>
      </c>
      <c r="G98" s="19" t="s">
        <v>12</v>
      </c>
      <c r="H98" s="20">
        <v>43630</v>
      </c>
      <c r="I98" s="12">
        <v>69250.14</v>
      </c>
      <c r="J98" s="13" t="s">
        <v>803</v>
      </c>
      <c r="K98" s="19" t="s">
        <v>15</v>
      </c>
      <c r="L98" s="14"/>
    </row>
    <row r="99" spans="1:12" s="25" customFormat="1" ht="37.5" customHeight="1" x14ac:dyDescent="0.25">
      <c r="A99" s="11">
        <v>97</v>
      </c>
      <c r="B99" s="44" t="s">
        <v>463</v>
      </c>
      <c r="C99" s="31" t="s">
        <v>512</v>
      </c>
      <c r="D99" s="31" t="s">
        <v>513</v>
      </c>
      <c r="E99" s="19">
        <v>97</v>
      </c>
      <c r="F99" s="21">
        <v>1000</v>
      </c>
      <c r="G99" s="19" t="s">
        <v>13</v>
      </c>
      <c r="H99" s="20">
        <v>43634</v>
      </c>
      <c r="I99" s="12">
        <v>1000</v>
      </c>
      <c r="J99" s="13" t="s">
        <v>803</v>
      </c>
      <c r="K99" s="19" t="s">
        <v>322</v>
      </c>
      <c r="L99" s="14"/>
    </row>
    <row r="100" spans="1:12" s="25" customFormat="1" ht="37.5" customHeight="1" x14ac:dyDescent="0.25">
      <c r="A100" s="11">
        <v>98</v>
      </c>
      <c r="B100" s="19">
        <v>34300000</v>
      </c>
      <c r="C100" s="31" t="s">
        <v>413</v>
      </c>
      <c r="D100" s="32" t="s">
        <v>514</v>
      </c>
      <c r="E100" s="19">
        <v>98</v>
      </c>
      <c r="F100" s="21">
        <v>1920</v>
      </c>
      <c r="G100" s="19" t="s">
        <v>14</v>
      </c>
      <c r="H100" s="20">
        <v>43635</v>
      </c>
      <c r="I100" s="12">
        <v>1920</v>
      </c>
      <c r="J100" s="13" t="s">
        <v>803</v>
      </c>
      <c r="K100" s="19" t="s">
        <v>15</v>
      </c>
      <c r="L100" s="14"/>
    </row>
    <row r="101" spans="1:12" s="25" customFormat="1" ht="33.75" customHeight="1" x14ac:dyDescent="0.25">
      <c r="A101" s="11">
        <v>99</v>
      </c>
      <c r="B101" s="19">
        <v>34300000</v>
      </c>
      <c r="C101" s="31" t="s">
        <v>515</v>
      </c>
      <c r="D101" s="32" t="s">
        <v>516</v>
      </c>
      <c r="E101" s="19">
        <v>99</v>
      </c>
      <c r="F101" s="21">
        <v>4770</v>
      </c>
      <c r="G101" s="19" t="s">
        <v>14</v>
      </c>
      <c r="H101" s="20">
        <v>43635</v>
      </c>
      <c r="I101" s="12">
        <v>4770</v>
      </c>
      <c r="J101" s="13" t="s">
        <v>803</v>
      </c>
      <c r="K101" s="19" t="s">
        <v>15</v>
      </c>
      <c r="L101" s="14"/>
    </row>
    <row r="102" spans="1:12" s="25" customFormat="1" ht="33.75" customHeight="1" x14ac:dyDescent="0.25">
      <c r="A102" s="11">
        <v>100</v>
      </c>
      <c r="B102" s="45">
        <v>31500000</v>
      </c>
      <c r="C102" s="31" t="s">
        <v>517</v>
      </c>
      <c r="D102" s="31" t="s">
        <v>518</v>
      </c>
      <c r="E102" s="19">
        <v>100</v>
      </c>
      <c r="F102" s="21">
        <v>6962</v>
      </c>
      <c r="G102" s="19" t="s">
        <v>12</v>
      </c>
      <c r="H102" s="20">
        <v>43636</v>
      </c>
      <c r="I102" s="12">
        <v>6962</v>
      </c>
      <c r="J102" s="13" t="s">
        <v>803</v>
      </c>
      <c r="K102" s="19" t="s">
        <v>322</v>
      </c>
      <c r="L102" s="14"/>
    </row>
    <row r="103" spans="1:12" s="25" customFormat="1" ht="33.75" customHeight="1" x14ac:dyDescent="0.25">
      <c r="A103" s="11">
        <v>101</v>
      </c>
      <c r="B103" s="19">
        <v>77200000</v>
      </c>
      <c r="C103" s="31" t="s">
        <v>519</v>
      </c>
      <c r="D103" s="32" t="s">
        <v>520</v>
      </c>
      <c r="E103" s="19">
        <v>101</v>
      </c>
      <c r="F103" s="15">
        <v>95575.958400000003</v>
      </c>
      <c r="G103" s="19" t="s">
        <v>12</v>
      </c>
      <c r="H103" s="20">
        <v>43637</v>
      </c>
      <c r="I103" s="12">
        <v>71442.05</v>
      </c>
      <c r="J103" s="13" t="s">
        <v>803</v>
      </c>
      <c r="K103" s="19" t="s">
        <v>15</v>
      </c>
      <c r="L103" s="14"/>
    </row>
    <row r="104" spans="1:12" s="25" customFormat="1" ht="33.75" customHeight="1" x14ac:dyDescent="0.25">
      <c r="A104" s="11">
        <v>102</v>
      </c>
      <c r="B104" s="19">
        <v>77200000</v>
      </c>
      <c r="C104" s="31" t="s">
        <v>482</v>
      </c>
      <c r="D104" s="32" t="s">
        <v>521</v>
      </c>
      <c r="E104" s="19">
        <v>102</v>
      </c>
      <c r="F104" s="15">
        <v>49311.739800000003</v>
      </c>
      <c r="G104" s="19" t="s">
        <v>12</v>
      </c>
      <c r="H104" s="20">
        <v>43637</v>
      </c>
      <c r="I104" s="12">
        <v>46776.77</v>
      </c>
      <c r="J104" s="13" t="s">
        <v>803</v>
      </c>
      <c r="K104" s="19" t="s">
        <v>15</v>
      </c>
      <c r="L104" s="14"/>
    </row>
    <row r="105" spans="1:12" s="25" customFormat="1" ht="33.75" customHeight="1" x14ac:dyDescent="0.25">
      <c r="A105" s="11">
        <v>103</v>
      </c>
      <c r="B105" s="19">
        <v>77200000</v>
      </c>
      <c r="C105" s="31" t="s">
        <v>482</v>
      </c>
      <c r="D105" s="32" t="s">
        <v>522</v>
      </c>
      <c r="E105" s="19">
        <v>103</v>
      </c>
      <c r="F105" s="15">
        <v>39519.105600000003</v>
      </c>
      <c r="G105" s="19" t="s">
        <v>12</v>
      </c>
      <c r="H105" s="20">
        <v>43637</v>
      </c>
      <c r="I105" s="12">
        <v>36514.080000000002</v>
      </c>
      <c r="J105" s="13" t="s">
        <v>803</v>
      </c>
      <c r="K105" s="19" t="s">
        <v>15</v>
      </c>
      <c r="L105" s="14"/>
    </row>
    <row r="106" spans="1:12" s="25" customFormat="1" ht="33.75" customHeight="1" x14ac:dyDescent="0.25">
      <c r="A106" s="11">
        <v>104</v>
      </c>
      <c r="B106" s="30">
        <v>15800000</v>
      </c>
      <c r="C106" s="31" t="s">
        <v>355</v>
      </c>
      <c r="D106" s="31" t="s">
        <v>523</v>
      </c>
      <c r="E106" s="19">
        <v>104</v>
      </c>
      <c r="F106" s="21">
        <v>63.84</v>
      </c>
      <c r="G106" s="19" t="s">
        <v>13</v>
      </c>
      <c r="H106" s="20">
        <v>43641</v>
      </c>
      <c r="I106" s="12">
        <v>63.84</v>
      </c>
      <c r="J106" s="13" t="s">
        <v>803</v>
      </c>
      <c r="K106" s="19" t="s">
        <v>322</v>
      </c>
      <c r="L106" s="14"/>
    </row>
    <row r="107" spans="1:12" s="25" customFormat="1" ht="33.75" customHeight="1" x14ac:dyDescent="0.25">
      <c r="A107" s="11">
        <v>105</v>
      </c>
      <c r="B107" s="50" t="s">
        <v>17</v>
      </c>
      <c r="C107" s="31" t="s">
        <v>524</v>
      </c>
      <c r="D107" s="31" t="s">
        <v>525</v>
      </c>
      <c r="E107" s="19">
        <v>105</v>
      </c>
      <c r="F107" s="21">
        <v>10125</v>
      </c>
      <c r="G107" s="19" t="s">
        <v>14</v>
      </c>
      <c r="H107" s="20">
        <v>43641</v>
      </c>
      <c r="I107" s="12">
        <v>628.78</v>
      </c>
      <c r="J107" s="13" t="s">
        <v>803</v>
      </c>
      <c r="K107" s="19" t="s">
        <v>15</v>
      </c>
      <c r="L107" s="14"/>
    </row>
    <row r="108" spans="1:12" s="25" customFormat="1" ht="33.75" customHeight="1" x14ac:dyDescent="0.25">
      <c r="A108" s="11">
        <v>106</v>
      </c>
      <c r="B108" s="44" t="s">
        <v>98</v>
      </c>
      <c r="C108" s="31" t="s">
        <v>524</v>
      </c>
      <c r="D108" s="31" t="s">
        <v>526</v>
      </c>
      <c r="E108" s="19">
        <v>106</v>
      </c>
      <c r="F108" s="21">
        <v>10395</v>
      </c>
      <c r="G108" s="19" t="s">
        <v>14</v>
      </c>
      <c r="H108" s="20">
        <v>43641</v>
      </c>
      <c r="I108" s="12">
        <v>6430.17</v>
      </c>
      <c r="J108" s="13" t="s">
        <v>803</v>
      </c>
      <c r="K108" s="19" t="s">
        <v>15</v>
      </c>
      <c r="L108" s="14"/>
    </row>
    <row r="109" spans="1:12" s="25" customFormat="1" ht="33.75" customHeight="1" x14ac:dyDescent="0.25">
      <c r="A109" s="11">
        <v>107</v>
      </c>
      <c r="B109" s="19">
        <v>34300000</v>
      </c>
      <c r="C109" s="31" t="s">
        <v>527</v>
      </c>
      <c r="D109" s="32" t="s">
        <v>528</v>
      </c>
      <c r="E109" s="19">
        <v>107</v>
      </c>
      <c r="F109" s="21">
        <v>9300</v>
      </c>
      <c r="G109" s="19" t="s">
        <v>14</v>
      </c>
      <c r="H109" s="20">
        <v>43642</v>
      </c>
      <c r="I109" s="12">
        <v>9300</v>
      </c>
      <c r="J109" s="13" t="s">
        <v>803</v>
      </c>
      <c r="K109" s="19" t="s">
        <v>15</v>
      </c>
      <c r="L109" s="14"/>
    </row>
    <row r="110" spans="1:12" s="25" customFormat="1" ht="33.75" customHeight="1" x14ac:dyDescent="0.25">
      <c r="A110" s="11">
        <v>108</v>
      </c>
      <c r="B110" s="19">
        <v>30100000</v>
      </c>
      <c r="C110" s="31" t="s">
        <v>529</v>
      </c>
      <c r="D110" s="31" t="s">
        <v>530</v>
      </c>
      <c r="E110" s="19">
        <v>108</v>
      </c>
      <c r="F110" s="21">
        <v>55.5</v>
      </c>
      <c r="G110" s="19" t="s">
        <v>13</v>
      </c>
      <c r="H110" s="20">
        <v>43642</v>
      </c>
      <c r="I110" s="12">
        <v>55.5</v>
      </c>
      <c r="J110" s="13" t="s">
        <v>803</v>
      </c>
      <c r="K110" s="19" t="s">
        <v>322</v>
      </c>
      <c r="L110" s="14"/>
    </row>
    <row r="111" spans="1:12" s="25" customFormat="1" ht="33.75" customHeight="1" x14ac:dyDescent="0.25">
      <c r="A111" s="11">
        <v>109</v>
      </c>
      <c r="B111" s="19">
        <v>32400000</v>
      </c>
      <c r="C111" s="31" t="s">
        <v>470</v>
      </c>
      <c r="D111" s="31" t="s">
        <v>531</v>
      </c>
      <c r="E111" s="19">
        <v>109</v>
      </c>
      <c r="F111" s="21">
        <v>1182.8</v>
      </c>
      <c r="G111" s="19" t="s">
        <v>13</v>
      </c>
      <c r="H111" s="20">
        <v>43642</v>
      </c>
      <c r="I111" s="12">
        <v>1182.8</v>
      </c>
      <c r="J111" s="13" t="s">
        <v>803</v>
      </c>
      <c r="K111" s="19" t="s">
        <v>322</v>
      </c>
      <c r="L111" s="14"/>
    </row>
    <row r="112" spans="1:12" s="25" customFormat="1" ht="33.75" customHeight="1" x14ac:dyDescent="0.25">
      <c r="A112" s="11">
        <v>110</v>
      </c>
      <c r="B112" s="19">
        <v>77200000</v>
      </c>
      <c r="C112" s="31" t="s">
        <v>532</v>
      </c>
      <c r="D112" s="32" t="s">
        <v>533</v>
      </c>
      <c r="E112" s="19">
        <v>110</v>
      </c>
      <c r="F112" s="15">
        <v>45497.696400000001</v>
      </c>
      <c r="G112" s="19" t="s">
        <v>12</v>
      </c>
      <c r="H112" s="20">
        <v>43643</v>
      </c>
      <c r="I112" s="12">
        <v>45497.69</v>
      </c>
      <c r="J112" s="13" t="s">
        <v>803</v>
      </c>
      <c r="K112" s="19" t="s">
        <v>15</v>
      </c>
      <c r="L112" s="14"/>
    </row>
    <row r="113" spans="1:12" s="25" customFormat="1" ht="33.75" customHeight="1" x14ac:dyDescent="0.25">
      <c r="A113" s="11">
        <v>111</v>
      </c>
      <c r="B113" s="19">
        <v>77200000</v>
      </c>
      <c r="C113" s="31" t="s">
        <v>482</v>
      </c>
      <c r="D113" s="32" t="s">
        <v>534</v>
      </c>
      <c r="E113" s="19">
        <v>111</v>
      </c>
      <c r="F113" s="15">
        <v>60760.502399999998</v>
      </c>
      <c r="G113" s="19" t="s">
        <v>12</v>
      </c>
      <c r="H113" s="20">
        <v>43643</v>
      </c>
      <c r="I113" s="12">
        <v>49045.73</v>
      </c>
      <c r="J113" s="13" t="s">
        <v>803</v>
      </c>
      <c r="K113" s="19" t="s">
        <v>15</v>
      </c>
      <c r="L113" s="14"/>
    </row>
    <row r="114" spans="1:12" s="25" customFormat="1" ht="33.75" customHeight="1" x14ac:dyDescent="0.25">
      <c r="A114" s="11">
        <v>112</v>
      </c>
      <c r="B114" s="19">
        <v>77200000</v>
      </c>
      <c r="C114" s="31" t="s">
        <v>535</v>
      </c>
      <c r="D114" s="32" t="s">
        <v>536</v>
      </c>
      <c r="E114" s="19">
        <v>112</v>
      </c>
      <c r="F114" s="15">
        <v>42121.012499999997</v>
      </c>
      <c r="G114" s="19" t="s">
        <v>12</v>
      </c>
      <c r="H114" s="20">
        <v>43643</v>
      </c>
      <c r="I114" s="12">
        <v>41281.19</v>
      </c>
      <c r="J114" s="13" t="s">
        <v>803</v>
      </c>
      <c r="K114" s="19" t="s">
        <v>15</v>
      </c>
      <c r="L114" s="51"/>
    </row>
    <row r="115" spans="1:12" s="25" customFormat="1" ht="33.75" customHeight="1" x14ac:dyDescent="0.25">
      <c r="A115" s="11">
        <v>113</v>
      </c>
      <c r="B115" s="19">
        <v>77200000</v>
      </c>
      <c r="C115" s="31" t="s">
        <v>537</v>
      </c>
      <c r="D115" s="32" t="s">
        <v>538</v>
      </c>
      <c r="E115" s="19">
        <v>113</v>
      </c>
      <c r="F115" s="15">
        <v>49192.012799999997</v>
      </c>
      <c r="G115" s="19" t="s">
        <v>12</v>
      </c>
      <c r="H115" s="20">
        <v>43643</v>
      </c>
      <c r="I115" s="12">
        <v>0</v>
      </c>
      <c r="J115" s="13" t="s">
        <v>803</v>
      </c>
      <c r="K115" s="19" t="s">
        <v>15</v>
      </c>
      <c r="L115" s="51"/>
    </row>
    <row r="116" spans="1:12" s="25" customFormat="1" ht="33.75" customHeight="1" x14ac:dyDescent="0.25">
      <c r="A116" s="11">
        <v>114</v>
      </c>
      <c r="B116" s="19">
        <v>77200000</v>
      </c>
      <c r="C116" s="31" t="s">
        <v>539</v>
      </c>
      <c r="D116" s="32" t="s">
        <v>540</v>
      </c>
      <c r="E116" s="19">
        <v>114</v>
      </c>
      <c r="F116" s="15">
        <v>230065.80439999999</v>
      </c>
      <c r="G116" s="19" t="s">
        <v>12</v>
      </c>
      <c r="H116" s="20">
        <v>43643</v>
      </c>
      <c r="I116" s="12">
        <v>228404.93</v>
      </c>
      <c r="J116" s="13" t="s">
        <v>803</v>
      </c>
      <c r="K116" s="19" t="s">
        <v>15</v>
      </c>
      <c r="L116" s="51"/>
    </row>
    <row r="117" spans="1:12" s="53" customFormat="1" ht="33.75" customHeight="1" x14ac:dyDescent="0.25">
      <c r="A117" s="11">
        <v>115</v>
      </c>
      <c r="B117" s="45">
        <v>45300000</v>
      </c>
      <c r="C117" s="31" t="s">
        <v>541</v>
      </c>
      <c r="D117" s="32" t="s">
        <v>542</v>
      </c>
      <c r="E117" s="19">
        <v>115</v>
      </c>
      <c r="F117" s="21">
        <v>1472.25</v>
      </c>
      <c r="G117" s="19" t="s">
        <v>13</v>
      </c>
      <c r="H117" s="20">
        <v>43643</v>
      </c>
      <c r="I117" s="52">
        <v>1472.25</v>
      </c>
      <c r="J117" s="13" t="s">
        <v>803</v>
      </c>
      <c r="K117" s="19" t="s">
        <v>322</v>
      </c>
      <c r="L117" s="13"/>
    </row>
    <row r="118" spans="1:12" ht="33.75" customHeight="1" x14ac:dyDescent="0.25">
      <c r="A118" s="11">
        <v>116</v>
      </c>
      <c r="B118" s="19">
        <v>44800000</v>
      </c>
      <c r="C118" s="31" t="s">
        <v>543</v>
      </c>
      <c r="D118" s="32" t="s">
        <v>544</v>
      </c>
      <c r="E118" s="19">
        <v>116</v>
      </c>
      <c r="F118" s="21">
        <v>600</v>
      </c>
      <c r="G118" s="19" t="s">
        <v>13</v>
      </c>
      <c r="H118" s="20">
        <v>43643</v>
      </c>
      <c r="I118" s="12">
        <v>600</v>
      </c>
      <c r="J118" s="13" t="s">
        <v>803</v>
      </c>
      <c r="K118" s="19" t="s">
        <v>15</v>
      </c>
      <c r="L118" s="13"/>
    </row>
    <row r="119" spans="1:12" ht="33.75" customHeight="1" x14ac:dyDescent="0.25">
      <c r="A119" s="11">
        <v>117</v>
      </c>
      <c r="B119" s="19">
        <v>77200000</v>
      </c>
      <c r="C119" s="31" t="s">
        <v>545</v>
      </c>
      <c r="D119" s="32" t="s">
        <v>546</v>
      </c>
      <c r="E119" s="19">
        <v>117</v>
      </c>
      <c r="F119" s="15">
        <v>29964.078000000001</v>
      </c>
      <c r="G119" s="19" t="s">
        <v>12</v>
      </c>
      <c r="H119" s="20">
        <v>43647</v>
      </c>
      <c r="I119" s="12">
        <v>28417.5</v>
      </c>
      <c r="J119" s="13" t="s">
        <v>803</v>
      </c>
      <c r="K119" s="19" t="s">
        <v>15</v>
      </c>
      <c r="L119" s="13"/>
    </row>
    <row r="120" spans="1:12" ht="33.75" customHeight="1" x14ac:dyDescent="0.25">
      <c r="A120" s="11">
        <v>118</v>
      </c>
      <c r="B120" s="19">
        <v>77200000</v>
      </c>
      <c r="C120" s="31" t="s">
        <v>545</v>
      </c>
      <c r="D120" s="32" t="s">
        <v>547</v>
      </c>
      <c r="E120" s="19">
        <v>118</v>
      </c>
      <c r="F120" s="15">
        <v>48843.679499999998</v>
      </c>
      <c r="G120" s="19" t="s">
        <v>12</v>
      </c>
      <c r="H120" s="20">
        <v>43647</v>
      </c>
      <c r="I120" s="12">
        <v>42235.68</v>
      </c>
      <c r="J120" s="13" t="s">
        <v>803</v>
      </c>
      <c r="K120" s="19" t="s">
        <v>15</v>
      </c>
      <c r="L120" s="13"/>
    </row>
    <row r="121" spans="1:12" ht="33.75" customHeight="1" x14ac:dyDescent="0.25">
      <c r="A121" s="11">
        <v>119</v>
      </c>
      <c r="B121" s="19">
        <v>77200000</v>
      </c>
      <c r="C121" s="31" t="s">
        <v>548</v>
      </c>
      <c r="D121" s="32" t="s">
        <v>549</v>
      </c>
      <c r="E121" s="19">
        <v>119</v>
      </c>
      <c r="F121" s="15">
        <v>74808.179600000003</v>
      </c>
      <c r="G121" s="19" t="s">
        <v>12</v>
      </c>
      <c r="H121" s="20">
        <v>43647</v>
      </c>
      <c r="I121" s="12">
        <v>45815.68</v>
      </c>
      <c r="J121" s="13" t="s">
        <v>803</v>
      </c>
      <c r="K121" s="19" t="s">
        <v>15</v>
      </c>
      <c r="L121" s="13"/>
    </row>
    <row r="122" spans="1:12" ht="33.75" customHeight="1" x14ac:dyDescent="0.25">
      <c r="A122" s="11">
        <v>120</v>
      </c>
      <c r="B122" s="19">
        <v>77200000</v>
      </c>
      <c r="C122" s="31" t="s">
        <v>486</v>
      </c>
      <c r="D122" s="32" t="s">
        <v>550</v>
      </c>
      <c r="E122" s="19">
        <v>120</v>
      </c>
      <c r="F122" s="15">
        <v>34690.457600000002</v>
      </c>
      <c r="G122" s="19" t="s">
        <v>12</v>
      </c>
      <c r="H122" s="20">
        <v>43647</v>
      </c>
      <c r="I122" s="12">
        <v>0</v>
      </c>
      <c r="J122" s="13" t="s">
        <v>803</v>
      </c>
      <c r="K122" s="19" t="s">
        <v>15</v>
      </c>
      <c r="L122" s="13"/>
    </row>
    <row r="123" spans="1:12" ht="33.75" customHeight="1" x14ac:dyDescent="0.25">
      <c r="A123" s="11">
        <v>121</v>
      </c>
      <c r="B123" s="19">
        <v>77200000</v>
      </c>
      <c r="C123" s="31" t="s">
        <v>482</v>
      </c>
      <c r="D123" s="32" t="s">
        <v>551</v>
      </c>
      <c r="E123" s="19">
        <v>121</v>
      </c>
      <c r="F123" s="15">
        <v>39054.772799999999</v>
      </c>
      <c r="G123" s="19" t="s">
        <v>12</v>
      </c>
      <c r="H123" s="20">
        <v>43647</v>
      </c>
      <c r="I123" s="12">
        <v>37735.120000000003</v>
      </c>
      <c r="J123" s="13" t="s">
        <v>803</v>
      </c>
      <c r="K123" s="19" t="s">
        <v>15</v>
      </c>
      <c r="L123" s="13"/>
    </row>
    <row r="124" spans="1:12" ht="33.75" customHeight="1" x14ac:dyDescent="0.25">
      <c r="A124" s="11">
        <v>122</v>
      </c>
      <c r="B124" s="19">
        <v>77200000</v>
      </c>
      <c r="C124" s="31" t="s">
        <v>552</v>
      </c>
      <c r="D124" s="32" t="s">
        <v>553</v>
      </c>
      <c r="E124" s="19">
        <v>122</v>
      </c>
      <c r="F124" s="15">
        <v>89191.46</v>
      </c>
      <c r="G124" s="19" t="s">
        <v>12</v>
      </c>
      <c r="H124" s="20">
        <v>43647</v>
      </c>
      <c r="I124" s="12">
        <v>87569.27</v>
      </c>
      <c r="J124" s="13" t="s">
        <v>803</v>
      </c>
      <c r="K124" s="19" t="s">
        <v>15</v>
      </c>
      <c r="L124" s="13"/>
    </row>
    <row r="125" spans="1:12" ht="33.75" customHeight="1" x14ac:dyDescent="0.25">
      <c r="A125" s="11">
        <v>123</v>
      </c>
      <c r="B125" s="19">
        <v>77200000</v>
      </c>
      <c r="C125" s="31" t="s">
        <v>552</v>
      </c>
      <c r="D125" s="32" t="s">
        <v>554</v>
      </c>
      <c r="E125" s="19">
        <v>123</v>
      </c>
      <c r="F125" s="15">
        <v>44718.432000000001</v>
      </c>
      <c r="G125" s="19" t="s">
        <v>12</v>
      </c>
      <c r="H125" s="20">
        <v>43647</v>
      </c>
      <c r="I125" s="12">
        <v>44644.02</v>
      </c>
      <c r="J125" s="13" t="s">
        <v>803</v>
      </c>
      <c r="K125" s="19" t="s">
        <v>15</v>
      </c>
      <c r="L125" s="13"/>
    </row>
    <row r="126" spans="1:12" ht="33.75" customHeight="1" x14ac:dyDescent="0.25">
      <c r="A126" s="11">
        <v>124</v>
      </c>
      <c r="B126" s="19">
        <v>77200000</v>
      </c>
      <c r="C126" s="31" t="s">
        <v>552</v>
      </c>
      <c r="D126" s="32" t="s">
        <v>555</v>
      </c>
      <c r="E126" s="19">
        <v>124</v>
      </c>
      <c r="F126" s="15">
        <v>51434.484400000001</v>
      </c>
      <c r="G126" s="19" t="s">
        <v>12</v>
      </c>
      <c r="H126" s="20">
        <v>43647</v>
      </c>
      <c r="I126" s="12">
        <v>51383.57</v>
      </c>
      <c r="J126" s="13" t="s">
        <v>803</v>
      </c>
      <c r="K126" s="19" t="s">
        <v>15</v>
      </c>
      <c r="L126" s="13"/>
    </row>
    <row r="127" spans="1:12" ht="33.75" customHeight="1" x14ac:dyDescent="0.25">
      <c r="A127" s="11">
        <v>125</v>
      </c>
      <c r="B127" s="45">
        <v>98300000</v>
      </c>
      <c r="C127" s="31" t="s">
        <v>413</v>
      </c>
      <c r="D127" s="32" t="s">
        <v>556</v>
      </c>
      <c r="E127" s="19">
        <v>125</v>
      </c>
      <c r="F127" s="21">
        <v>285</v>
      </c>
      <c r="G127" s="19" t="s">
        <v>13</v>
      </c>
      <c r="H127" s="20">
        <v>43647</v>
      </c>
      <c r="I127" s="12">
        <v>285</v>
      </c>
      <c r="J127" s="13" t="s">
        <v>803</v>
      </c>
      <c r="K127" s="19" t="s">
        <v>322</v>
      </c>
      <c r="L127" s="13"/>
    </row>
    <row r="128" spans="1:12" ht="33.75" customHeight="1" x14ac:dyDescent="0.25">
      <c r="A128" s="11">
        <v>126</v>
      </c>
      <c r="B128" s="19">
        <v>30200000</v>
      </c>
      <c r="C128" s="31" t="s">
        <v>425</v>
      </c>
      <c r="D128" s="31" t="s">
        <v>557</v>
      </c>
      <c r="E128" s="19">
        <v>126</v>
      </c>
      <c r="F128" s="21">
        <v>6799.2</v>
      </c>
      <c r="G128" s="19" t="s">
        <v>14</v>
      </c>
      <c r="H128" s="20">
        <v>43647</v>
      </c>
      <c r="I128" s="12">
        <v>6799.2</v>
      </c>
      <c r="J128" s="13" t="s">
        <v>803</v>
      </c>
      <c r="K128" s="19" t="s">
        <v>322</v>
      </c>
      <c r="L128" s="13"/>
    </row>
    <row r="129" spans="1:12" ht="33.75" customHeight="1" x14ac:dyDescent="0.25">
      <c r="A129" s="11">
        <v>127</v>
      </c>
      <c r="B129" s="30">
        <v>15900000</v>
      </c>
      <c r="C129" s="31" t="s">
        <v>558</v>
      </c>
      <c r="D129" s="31" t="s">
        <v>559</v>
      </c>
      <c r="E129" s="19">
        <v>127</v>
      </c>
      <c r="F129" s="21">
        <v>495</v>
      </c>
      <c r="G129" s="19" t="s">
        <v>13</v>
      </c>
      <c r="H129" s="20">
        <v>43649</v>
      </c>
      <c r="I129" s="12">
        <v>495</v>
      </c>
      <c r="J129" s="13" t="s">
        <v>803</v>
      </c>
      <c r="K129" s="19" t="s">
        <v>322</v>
      </c>
      <c r="L129" s="13"/>
    </row>
    <row r="130" spans="1:12" ht="33.75" customHeight="1" x14ac:dyDescent="0.25">
      <c r="A130" s="11">
        <v>128</v>
      </c>
      <c r="B130" s="19">
        <v>50700000</v>
      </c>
      <c r="C130" s="31" t="s">
        <v>560</v>
      </c>
      <c r="D130" s="31" t="s">
        <v>561</v>
      </c>
      <c r="E130" s="19">
        <v>128</v>
      </c>
      <c r="F130" s="21">
        <v>236</v>
      </c>
      <c r="G130" s="19" t="s">
        <v>13</v>
      </c>
      <c r="H130" s="20">
        <v>43651</v>
      </c>
      <c r="I130" s="12">
        <v>236</v>
      </c>
      <c r="J130" s="13" t="s">
        <v>803</v>
      </c>
      <c r="K130" s="19" t="s">
        <v>322</v>
      </c>
      <c r="L130" s="13"/>
    </row>
    <row r="131" spans="1:12" ht="33.75" customHeight="1" x14ac:dyDescent="0.25">
      <c r="A131" s="11">
        <v>129</v>
      </c>
      <c r="B131" s="19">
        <v>44500000</v>
      </c>
      <c r="C131" s="31" t="s">
        <v>399</v>
      </c>
      <c r="D131" s="32" t="s">
        <v>562</v>
      </c>
      <c r="E131" s="19">
        <v>129</v>
      </c>
      <c r="F131" s="21">
        <v>348.57</v>
      </c>
      <c r="G131" s="19" t="s">
        <v>13</v>
      </c>
      <c r="H131" s="20">
        <v>43651</v>
      </c>
      <c r="I131" s="12">
        <v>348.57</v>
      </c>
      <c r="J131" s="13" t="s">
        <v>803</v>
      </c>
      <c r="K131" s="19" t="s">
        <v>322</v>
      </c>
      <c r="L131" s="13"/>
    </row>
    <row r="132" spans="1:12" ht="33.75" customHeight="1" x14ac:dyDescent="0.25">
      <c r="A132" s="11">
        <v>130</v>
      </c>
      <c r="B132" s="19">
        <v>31500000</v>
      </c>
      <c r="C132" s="31" t="s">
        <v>563</v>
      </c>
      <c r="D132" s="31" t="s">
        <v>564</v>
      </c>
      <c r="E132" s="19">
        <v>130</v>
      </c>
      <c r="F132" s="21">
        <v>8842.92</v>
      </c>
      <c r="G132" s="19" t="s">
        <v>12</v>
      </c>
      <c r="H132" s="20">
        <v>43651</v>
      </c>
      <c r="I132" s="12">
        <v>8842.92</v>
      </c>
      <c r="J132" s="13" t="s">
        <v>803</v>
      </c>
      <c r="K132" s="19" t="s">
        <v>322</v>
      </c>
      <c r="L132" s="13"/>
    </row>
    <row r="133" spans="1:12" ht="33.75" customHeight="1" x14ac:dyDescent="0.25">
      <c r="A133" s="11">
        <v>131</v>
      </c>
      <c r="B133" s="19">
        <v>77200000</v>
      </c>
      <c r="C133" s="31" t="s">
        <v>478</v>
      </c>
      <c r="D133" s="32" t="s">
        <v>565</v>
      </c>
      <c r="E133" s="19">
        <v>131</v>
      </c>
      <c r="F133" s="15">
        <v>61120.993799999997</v>
      </c>
      <c r="G133" s="19" t="s">
        <v>12</v>
      </c>
      <c r="H133" s="20">
        <v>43661</v>
      </c>
      <c r="I133" s="12">
        <v>59883.64</v>
      </c>
      <c r="J133" s="13" t="s">
        <v>803</v>
      </c>
      <c r="K133" s="19" t="s">
        <v>15</v>
      </c>
      <c r="L133" s="13"/>
    </row>
    <row r="134" spans="1:12" ht="33.75" customHeight="1" x14ac:dyDescent="0.25">
      <c r="A134" s="11">
        <v>132</v>
      </c>
      <c r="B134" s="19">
        <v>77200000</v>
      </c>
      <c r="C134" s="31" t="s">
        <v>566</v>
      </c>
      <c r="D134" s="32" t="s">
        <v>567</v>
      </c>
      <c r="E134" s="19">
        <v>132</v>
      </c>
      <c r="F134" s="15">
        <v>70443.615600000005</v>
      </c>
      <c r="G134" s="19" t="s">
        <v>12</v>
      </c>
      <c r="H134" s="20">
        <v>43661</v>
      </c>
      <c r="I134" s="12">
        <v>66427.11</v>
      </c>
      <c r="J134" s="13" t="s">
        <v>803</v>
      </c>
      <c r="K134" s="19" t="s">
        <v>15</v>
      </c>
      <c r="L134" s="13"/>
    </row>
    <row r="135" spans="1:12" ht="33.75" customHeight="1" x14ac:dyDescent="0.25">
      <c r="A135" s="11">
        <v>133</v>
      </c>
      <c r="B135" s="19">
        <v>77200000</v>
      </c>
      <c r="C135" s="31" t="s">
        <v>566</v>
      </c>
      <c r="D135" s="32" t="s">
        <v>568</v>
      </c>
      <c r="E135" s="19">
        <v>133</v>
      </c>
      <c r="F135" s="15">
        <v>74570.485499999995</v>
      </c>
      <c r="G135" s="19" t="s">
        <v>12</v>
      </c>
      <c r="H135" s="20">
        <v>43661</v>
      </c>
      <c r="I135" s="12">
        <v>70901.25</v>
      </c>
      <c r="J135" s="13" t="s">
        <v>803</v>
      </c>
      <c r="K135" s="19" t="s">
        <v>15</v>
      </c>
      <c r="L135" s="13"/>
    </row>
    <row r="136" spans="1:12" ht="33.75" customHeight="1" x14ac:dyDescent="0.25">
      <c r="A136" s="11">
        <v>134</v>
      </c>
      <c r="B136" s="19">
        <v>77200000</v>
      </c>
      <c r="C136" s="31" t="s">
        <v>566</v>
      </c>
      <c r="D136" s="32" t="s">
        <v>569</v>
      </c>
      <c r="E136" s="19">
        <v>134</v>
      </c>
      <c r="F136" s="15">
        <v>73509.956000000006</v>
      </c>
      <c r="G136" s="19" t="s">
        <v>12</v>
      </c>
      <c r="H136" s="20">
        <v>43661</v>
      </c>
      <c r="I136" s="12">
        <v>69517.56</v>
      </c>
      <c r="J136" s="13" t="s">
        <v>803</v>
      </c>
      <c r="K136" s="19" t="s">
        <v>15</v>
      </c>
      <c r="L136" s="13"/>
    </row>
    <row r="137" spans="1:12" ht="33.75" customHeight="1" x14ac:dyDescent="0.25">
      <c r="A137" s="11">
        <v>135</v>
      </c>
      <c r="B137" s="19">
        <v>41100000</v>
      </c>
      <c r="C137" s="31" t="s">
        <v>570</v>
      </c>
      <c r="D137" s="31" t="s">
        <v>571</v>
      </c>
      <c r="E137" s="19">
        <v>135</v>
      </c>
      <c r="F137" s="21">
        <v>720</v>
      </c>
      <c r="G137" s="19" t="s">
        <v>13</v>
      </c>
      <c r="H137" s="20">
        <v>43664</v>
      </c>
      <c r="I137" s="12">
        <v>654.4</v>
      </c>
      <c r="J137" s="13" t="s">
        <v>803</v>
      </c>
      <c r="K137" s="19" t="s">
        <v>322</v>
      </c>
      <c r="L137" s="13"/>
    </row>
    <row r="138" spans="1:12" ht="33.75" customHeight="1" x14ac:dyDescent="0.25">
      <c r="A138" s="11">
        <v>136</v>
      </c>
      <c r="B138" s="19">
        <v>39200000</v>
      </c>
      <c r="C138" s="31" t="s">
        <v>570</v>
      </c>
      <c r="D138" s="32" t="s">
        <v>572</v>
      </c>
      <c r="E138" s="19">
        <v>135</v>
      </c>
      <c r="F138" s="21">
        <v>288</v>
      </c>
      <c r="G138" s="19" t="s">
        <v>13</v>
      </c>
      <c r="H138" s="20">
        <v>43664</v>
      </c>
      <c r="I138" s="12">
        <v>0</v>
      </c>
      <c r="J138" s="13" t="s">
        <v>803</v>
      </c>
      <c r="K138" s="19" t="s">
        <v>322</v>
      </c>
      <c r="L138" s="13"/>
    </row>
    <row r="139" spans="1:12" ht="33.75" customHeight="1" x14ac:dyDescent="0.25">
      <c r="A139" s="11">
        <v>137</v>
      </c>
      <c r="B139" s="19">
        <v>32500000</v>
      </c>
      <c r="C139" s="31" t="s">
        <v>470</v>
      </c>
      <c r="D139" s="31" t="s">
        <v>573</v>
      </c>
      <c r="E139" s="19">
        <v>136</v>
      </c>
      <c r="F139" s="21">
        <v>147.72</v>
      </c>
      <c r="G139" s="19" t="s">
        <v>13</v>
      </c>
      <c r="H139" s="20">
        <v>43664</v>
      </c>
      <c r="I139" s="12">
        <v>147.72</v>
      </c>
      <c r="J139" s="13" t="s">
        <v>803</v>
      </c>
      <c r="K139" s="19" t="s">
        <v>322</v>
      </c>
      <c r="L139" s="13"/>
    </row>
    <row r="140" spans="1:12" ht="33.75" customHeight="1" x14ac:dyDescent="0.25">
      <c r="A140" s="11">
        <v>138</v>
      </c>
      <c r="B140" s="19">
        <v>77200000</v>
      </c>
      <c r="C140" s="31" t="s">
        <v>574</v>
      </c>
      <c r="D140" s="32" t="s">
        <v>575</v>
      </c>
      <c r="E140" s="19">
        <v>137</v>
      </c>
      <c r="F140" s="15">
        <v>24998.550500000001</v>
      </c>
      <c r="G140" s="19" t="s">
        <v>12</v>
      </c>
      <c r="H140" s="20">
        <v>43665</v>
      </c>
      <c r="I140" s="12">
        <v>22872.720000000001</v>
      </c>
      <c r="J140" s="13" t="s">
        <v>803</v>
      </c>
      <c r="K140" s="19" t="s">
        <v>15</v>
      </c>
      <c r="L140" s="13"/>
    </row>
    <row r="141" spans="1:12" ht="33.75" customHeight="1" x14ac:dyDescent="0.25">
      <c r="A141" s="11">
        <v>139</v>
      </c>
      <c r="B141" s="19">
        <v>33100000</v>
      </c>
      <c r="C141" s="31" t="s">
        <v>576</v>
      </c>
      <c r="D141" s="31" t="s">
        <v>577</v>
      </c>
      <c r="E141" s="19">
        <v>138</v>
      </c>
      <c r="F141" s="21">
        <v>428.2</v>
      </c>
      <c r="G141" s="19" t="s">
        <v>13</v>
      </c>
      <c r="H141" s="20">
        <v>43668</v>
      </c>
      <c r="I141" s="12">
        <v>428.2</v>
      </c>
      <c r="J141" s="13" t="s">
        <v>803</v>
      </c>
      <c r="K141" s="19" t="s">
        <v>16</v>
      </c>
      <c r="L141" s="13"/>
    </row>
    <row r="142" spans="1:12" ht="33.75" customHeight="1" x14ac:dyDescent="0.25">
      <c r="A142" s="11">
        <v>140</v>
      </c>
      <c r="B142" s="19">
        <v>38400000</v>
      </c>
      <c r="C142" s="31" t="s">
        <v>576</v>
      </c>
      <c r="D142" s="31" t="s">
        <v>578</v>
      </c>
      <c r="E142" s="19">
        <v>138</v>
      </c>
      <c r="F142" s="21">
        <v>24</v>
      </c>
      <c r="G142" s="19" t="s">
        <v>13</v>
      </c>
      <c r="H142" s="20">
        <v>43668</v>
      </c>
      <c r="I142" s="12">
        <v>24</v>
      </c>
      <c r="J142" s="13" t="s">
        <v>803</v>
      </c>
      <c r="K142" s="19" t="s">
        <v>16</v>
      </c>
      <c r="L142" s="13"/>
    </row>
    <row r="143" spans="1:12" ht="33.75" customHeight="1" x14ac:dyDescent="0.25">
      <c r="A143" s="11">
        <v>141</v>
      </c>
      <c r="B143" s="19">
        <v>44100000</v>
      </c>
      <c r="C143" s="31" t="s">
        <v>435</v>
      </c>
      <c r="D143" s="32" t="s">
        <v>579</v>
      </c>
      <c r="E143" s="19">
        <v>139</v>
      </c>
      <c r="F143" s="21">
        <v>990</v>
      </c>
      <c r="G143" s="19" t="s">
        <v>13</v>
      </c>
      <c r="H143" s="20">
        <v>43668</v>
      </c>
      <c r="I143" s="12">
        <v>990</v>
      </c>
      <c r="J143" s="13" t="s">
        <v>803</v>
      </c>
      <c r="K143" s="19" t="s">
        <v>16</v>
      </c>
      <c r="L143" s="13"/>
    </row>
    <row r="144" spans="1:12" ht="33.75" customHeight="1" x14ac:dyDescent="0.25">
      <c r="A144" s="11">
        <v>142</v>
      </c>
      <c r="B144" s="19">
        <v>50100000</v>
      </c>
      <c r="C144" s="31" t="s">
        <v>580</v>
      </c>
      <c r="D144" s="32" t="s">
        <v>581</v>
      </c>
      <c r="E144" s="19">
        <v>140</v>
      </c>
      <c r="F144" s="21">
        <v>12000</v>
      </c>
      <c r="G144" s="19" t="s">
        <v>13</v>
      </c>
      <c r="H144" s="20">
        <v>43668</v>
      </c>
      <c r="I144" s="12">
        <v>8290</v>
      </c>
      <c r="J144" s="13" t="s">
        <v>803</v>
      </c>
      <c r="K144" s="19" t="s">
        <v>15</v>
      </c>
      <c r="L144" s="13"/>
    </row>
    <row r="145" spans="1:12" ht="33.75" customHeight="1" x14ac:dyDescent="0.25">
      <c r="A145" s="11">
        <v>143</v>
      </c>
      <c r="B145" s="19">
        <v>72400000</v>
      </c>
      <c r="C145" s="31" t="s">
        <v>582</v>
      </c>
      <c r="D145" s="31" t="s">
        <v>583</v>
      </c>
      <c r="E145" s="19">
        <v>141</v>
      </c>
      <c r="F145" s="21">
        <v>1408.8</v>
      </c>
      <c r="G145" s="19" t="s">
        <v>13</v>
      </c>
      <c r="H145" s="20">
        <v>43668</v>
      </c>
      <c r="I145" s="12">
        <v>1193.43</v>
      </c>
      <c r="J145" s="13" t="s">
        <v>803</v>
      </c>
      <c r="K145" s="19" t="s">
        <v>322</v>
      </c>
      <c r="L145" s="13"/>
    </row>
    <row r="146" spans="1:12" ht="33.75" customHeight="1" x14ac:dyDescent="0.25">
      <c r="A146" s="11">
        <v>144</v>
      </c>
      <c r="B146" s="19">
        <v>98300000</v>
      </c>
      <c r="C146" s="31" t="s">
        <v>413</v>
      </c>
      <c r="D146" s="32" t="s">
        <v>584</v>
      </c>
      <c r="E146" s="19">
        <v>142</v>
      </c>
      <c r="F146" s="21">
        <v>180</v>
      </c>
      <c r="G146" s="19" t="s">
        <v>13</v>
      </c>
      <c r="H146" s="20">
        <v>43670</v>
      </c>
      <c r="I146" s="12">
        <v>180</v>
      </c>
      <c r="J146" s="13" t="s">
        <v>803</v>
      </c>
      <c r="K146" s="19" t="s">
        <v>322</v>
      </c>
      <c r="L146" s="13"/>
    </row>
    <row r="147" spans="1:12" ht="33.75" customHeight="1" x14ac:dyDescent="0.25">
      <c r="A147" s="11">
        <v>145</v>
      </c>
      <c r="B147" s="19">
        <v>50100000</v>
      </c>
      <c r="C147" s="31" t="s">
        <v>585</v>
      </c>
      <c r="D147" s="31" t="s">
        <v>586</v>
      </c>
      <c r="E147" s="19">
        <v>143</v>
      </c>
      <c r="F147" s="21">
        <v>7350.5</v>
      </c>
      <c r="G147" s="19" t="s">
        <v>12</v>
      </c>
      <c r="H147" s="20">
        <v>43670</v>
      </c>
      <c r="I147" s="12">
        <v>7350.5</v>
      </c>
      <c r="J147" s="13" t="s">
        <v>803</v>
      </c>
      <c r="K147" s="19" t="s">
        <v>15</v>
      </c>
      <c r="L147" s="13"/>
    </row>
    <row r="148" spans="1:12" ht="33.75" customHeight="1" x14ac:dyDescent="0.25">
      <c r="A148" s="11">
        <v>146</v>
      </c>
      <c r="B148" s="50" t="s">
        <v>189</v>
      </c>
      <c r="C148" s="32" t="s">
        <v>587</v>
      </c>
      <c r="D148" s="31" t="s">
        <v>588</v>
      </c>
      <c r="E148" s="19">
        <v>144</v>
      </c>
      <c r="F148" s="21">
        <v>53950.67</v>
      </c>
      <c r="G148" s="19" t="s">
        <v>12</v>
      </c>
      <c r="H148" s="20">
        <v>43671</v>
      </c>
      <c r="I148" s="12">
        <v>53950.67</v>
      </c>
      <c r="J148" s="13" t="s">
        <v>803</v>
      </c>
      <c r="K148" s="19" t="s">
        <v>16</v>
      </c>
      <c r="L148" s="13"/>
    </row>
    <row r="149" spans="1:12" ht="33.75" customHeight="1" x14ac:dyDescent="0.25">
      <c r="A149" s="11">
        <v>147</v>
      </c>
      <c r="B149" s="19">
        <v>77200000</v>
      </c>
      <c r="C149" s="31" t="s">
        <v>589</v>
      </c>
      <c r="D149" s="32" t="s">
        <v>590</v>
      </c>
      <c r="E149" s="19">
        <v>145</v>
      </c>
      <c r="F149" s="15">
        <v>49578.879999999997</v>
      </c>
      <c r="G149" s="19" t="s">
        <v>12</v>
      </c>
      <c r="H149" s="20">
        <v>43671</v>
      </c>
      <c r="I149" s="12">
        <v>49578.879999999997</v>
      </c>
      <c r="J149" s="13" t="s">
        <v>803</v>
      </c>
      <c r="K149" s="19" t="s">
        <v>15</v>
      </c>
      <c r="L149" s="13"/>
    </row>
    <row r="150" spans="1:12" ht="33.75" customHeight="1" x14ac:dyDescent="0.25">
      <c r="A150" s="11">
        <v>148</v>
      </c>
      <c r="B150" s="19">
        <v>77200000</v>
      </c>
      <c r="C150" s="31" t="s">
        <v>591</v>
      </c>
      <c r="D150" s="32" t="s">
        <v>592</v>
      </c>
      <c r="E150" s="19">
        <v>146</v>
      </c>
      <c r="F150" s="15">
        <v>16511.812000000002</v>
      </c>
      <c r="G150" s="19" t="s">
        <v>12</v>
      </c>
      <c r="H150" s="20">
        <v>43675</v>
      </c>
      <c r="I150" s="12">
        <v>15419.35</v>
      </c>
      <c r="J150" s="13" t="s">
        <v>803</v>
      </c>
      <c r="K150" s="19" t="s">
        <v>15</v>
      </c>
      <c r="L150" s="13"/>
    </row>
    <row r="151" spans="1:12" ht="33.75" customHeight="1" x14ac:dyDescent="0.25">
      <c r="A151" s="11">
        <v>149</v>
      </c>
      <c r="B151" s="19">
        <v>77200000</v>
      </c>
      <c r="C151" s="31" t="s">
        <v>591</v>
      </c>
      <c r="D151" s="32" t="s">
        <v>593</v>
      </c>
      <c r="E151" s="19">
        <v>147</v>
      </c>
      <c r="F151" s="15">
        <v>13224.4</v>
      </c>
      <c r="G151" s="19" t="s">
        <v>12</v>
      </c>
      <c r="H151" s="20">
        <v>43675</v>
      </c>
      <c r="I151" s="12">
        <v>0</v>
      </c>
      <c r="J151" s="13" t="s">
        <v>803</v>
      </c>
      <c r="K151" s="19" t="s">
        <v>15</v>
      </c>
      <c r="L151" s="13"/>
    </row>
    <row r="152" spans="1:12" ht="33.75" customHeight="1" x14ac:dyDescent="0.25">
      <c r="A152" s="11">
        <v>150</v>
      </c>
      <c r="B152" s="19">
        <v>77200000</v>
      </c>
      <c r="C152" s="31" t="s">
        <v>591</v>
      </c>
      <c r="D152" s="32" t="s">
        <v>594</v>
      </c>
      <c r="E152" s="19">
        <v>148</v>
      </c>
      <c r="F152" s="15">
        <v>23419.390500000001</v>
      </c>
      <c r="G152" s="19" t="s">
        <v>12</v>
      </c>
      <c r="H152" s="20">
        <v>43675</v>
      </c>
      <c r="I152" s="12">
        <v>0</v>
      </c>
      <c r="J152" s="13" t="s">
        <v>803</v>
      </c>
      <c r="K152" s="19" t="s">
        <v>15</v>
      </c>
      <c r="L152" s="13"/>
    </row>
    <row r="153" spans="1:12" ht="33.75" customHeight="1" x14ac:dyDescent="0.25">
      <c r="A153" s="11">
        <v>151</v>
      </c>
      <c r="B153" s="19">
        <v>77200000</v>
      </c>
      <c r="C153" s="31" t="s">
        <v>595</v>
      </c>
      <c r="D153" s="32" t="s">
        <v>596</v>
      </c>
      <c r="E153" s="19">
        <v>149</v>
      </c>
      <c r="F153" s="15">
        <v>56429.4375</v>
      </c>
      <c r="G153" s="19" t="s">
        <v>12</v>
      </c>
      <c r="H153" s="20">
        <v>43675</v>
      </c>
      <c r="I153" s="12">
        <v>46224.9</v>
      </c>
      <c r="J153" s="13" t="s">
        <v>803</v>
      </c>
      <c r="K153" s="19" t="s">
        <v>15</v>
      </c>
      <c r="L153" s="13"/>
    </row>
    <row r="154" spans="1:12" ht="33.75" customHeight="1" x14ac:dyDescent="0.25">
      <c r="A154" s="11">
        <v>152</v>
      </c>
      <c r="B154" s="19">
        <v>77200000</v>
      </c>
      <c r="C154" s="31" t="s">
        <v>595</v>
      </c>
      <c r="D154" s="32" t="s">
        <v>597</v>
      </c>
      <c r="E154" s="19">
        <v>150</v>
      </c>
      <c r="F154" s="15">
        <v>70093.743499999997</v>
      </c>
      <c r="G154" s="19" t="s">
        <v>12</v>
      </c>
      <c r="H154" s="20">
        <v>43675</v>
      </c>
      <c r="I154" s="12">
        <v>0</v>
      </c>
      <c r="J154" s="13" t="s">
        <v>803</v>
      </c>
      <c r="K154" s="19" t="s">
        <v>15</v>
      </c>
      <c r="L154" s="13"/>
    </row>
    <row r="155" spans="1:12" ht="33.75" customHeight="1" x14ac:dyDescent="0.25">
      <c r="A155" s="11">
        <v>153</v>
      </c>
      <c r="B155" s="19">
        <v>22400000</v>
      </c>
      <c r="C155" s="31" t="s">
        <v>598</v>
      </c>
      <c r="D155" s="31" t="s">
        <v>599</v>
      </c>
      <c r="E155" s="19">
        <v>151</v>
      </c>
      <c r="F155" s="21">
        <v>900</v>
      </c>
      <c r="G155" s="19" t="s">
        <v>13</v>
      </c>
      <c r="H155" s="20">
        <v>43676</v>
      </c>
      <c r="I155" s="12">
        <v>900</v>
      </c>
      <c r="J155" s="13" t="s">
        <v>803</v>
      </c>
      <c r="K155" s="19" t="s">
        <v>322</v>
      </c>
      <c r="L155" s="13"/>
    </row>
    <row r="156" spans="1:12" ht="33.75" customHeight="1" x14ac:dyDescent="0.25">
      <c r="A156" s="11">
        <v>154</v>
      </c>
      <c r="B156" s="19">
        <v>33100000</v>
      </c>
      <c r="C156" s="31" t="s">
        <v>600</v>
      </c>
      <c r="D156" s="32" t="s">
        <v>601</v>
      </c>
      <c r="E156" s="19">
        <v>152</v>
      </c>
      <c r="F156" s="21">
        <v>504</v>
      </c>
      <c r="G156" s="19" t="s">
        <v>13</v>
      </c>
      <c r="H156" s="20">
        <v>43678</v>
      </c>
      <c r="I156" s="12">
        <v>504</v>
      </c>
      <c r="J156" s="13" t="s">
        <v>803</v>
      </c>
      <c r="K156" s="19" t="s">
        <v>16</v>
      </c>
      <c r="L156" s="13"/>
    </row>
    <row r="157" spans="1:12" ht="33.75" customHeight="1" x14ac:dyDescent="0.25">
      <c r="A157" s="11">
        <v>155</v>
      </c>
      <c r="B157" s="19">
        <v>77200000</v>
      </c>
      <c r="C157" s="31" t="s">
        <v>591</v>
      </c>
      <c r="D157" s="32" t="s">
        <v>602</v>
      </c>
      <c r="E157" s="41">
        <v>153</v>
      </c>
      <c r="F157" s="15">
        <v>38765.300000000003</v>
      </c>
      <c r="G157" s="19" t="s">
        <v>12</v>
      </c>
      <c r="H157" s="20">
        <v>43679</v>
      </c>
      <c r="I157" s="12">
        <v>28581.7</v>
      </c>
      <c r="J157" s="13" t="s">
        <v>803</v>
      </c>
      <c r="K157" s="19" t="s">
        <v>15</v>
      </c>
      <c r="L157" s="13"/>
    </row>
    <row r="158" spans="1:12" ht="33.75" customHeight="1" x14ac:dyDescent="0.25">
      <c r="A158" s="11">
        <v>156</v>
      </c>
      <c r="B158" s="19">
        <v>50100000</v>
      </c>
      <c r="C158" s="31" t="s">
        <v>335</v>
      </c>
      <c r="D158" s="32" t="s">
        <v>603</v>
      </c>
      <c r="E158" s="19">
        <v>154</v>
      </c>
      <c r="F158" s="21">
        <v>5000</v>
      </c>
      <c r="G158" s="19" t="s">
        <v>14</v>
      </c>
      <c r="H158" s="20">
        <v>43679</v>
      </c>
      <c r="I158" s="12">
        <v>3206.6</v>
      </c>
      <c r="J158" s="13" t="s">
        <v>803</v>
      </c>
      <c r="K158" s="19" t="s">
        <v>322</v>
      </c>
      <c r="L158" s="13"/>
    </row>
    <row r="159" spans="1:12" ht="33.75" customHeight="1" x14ac:dyDescent="0.25">
      <c r="A159" s="11">
        <v>157</v>
      </c>
      <c r="B159" s="19">
        <v>31400000</v>
      </c>
      <c r="C159" s="31" t="s">
        <v>413</v>
      </c>
      <c r="D159" s="31" t="s">
        <v>604</v>
      </c>
      <c r="E159" s="19">
        <v>155</v>
      </c>
      <c r="F159" s="21">
        <v>4464</v>
      </c>
      <c r="G159" s="19" t="s">
        <v>14</v>
      </c>
      <c r="H159" s="20">
        <v>43682</v>
      </c>
      <c r="I159" s="12">
        <v>4464</v>
      </c>
      <c r="J159" s="13" t="s">
        <v>803</v>
      </c>
      <c r="K159" s="19" t="s">
        <v>322</v>
      </c>
      <c r="L159" s="13"/>
    </row>
    <row r="160" spans="1:12" ht="33.75" customHeight="1" x14ac:dyDescent="0.25">
      <c r="A160" s="11">
        <v>158</v>
      </c>
      <c r="B160" s="19">
        <v>77200000</v>
      </c>
      <c r="C160" s="31" t="s">
        <v>297</v>
      </c>
      <c r="D160" s="32" t="s">
        <v>605</v>
      </c>
      <c r="E160" s="41">
        <v>156</v>
      </c>
      <c r="F160" s="21">
        <v>21815.613799999999</v>
      </c>
      <c r="G160" s="19" t="s">
        <v>14</v>
      </c>
      <c r="H160" s="20">
        <v>43684</v>
      </c>
      <c r="I160" s="12">
        <v>21583.54</v>
      </c>
      <c r="J160" s="13" t="s">
        <v>803</v>
      </c>
      <c r="K160" s="19" t="s">
        <v>16</v>
      </c>
      <c r="L160" s="13"/>
    </row>
    <row r="161" spans="1:12" ht="33.75" customHeight="1" x14ac:dyDescent="0.25">
      <c r="A161" s="11">
        <v>159</v>
      </c>
      <c r="B161" s="19">
        <v>63100000</v>
      </c>
      <c r="C161" s="31" t="s">
        <v>552</v>
      </c>
      <c r="D161" s="31" t="s">
        <v>606</v>
      </c>
      <c r="E161" s="19">
        <v>157</v>
      </c>
      <c r="F161" s="21">
        <v>12460.8</v>
      </c>
      <c r="G161" s="19" t="s">
        <v>12</v>
      </c>
      <c r="H161" s="20">
        <v>43683</v>
      </c>
      <c r="I161" s="12">
        <v>12460.8</v>
      </c>
      <c r="J161" s="13" t="s">
        <v>803</v>
      </c>
      <c r="K161" s="19" t="s">
        <v>15</v>
      </c>
      <c r="L161" s="13"/>
    </row>
    <row r="162" spans="1:12" ht="33.75" customHeight="1" x14ac:dyDescent="0.25">
      <c r="A162" s="11">
        <v>160</v>
      </c>
      <c r="B162" s="19">
        <v>63100000</v>
      </c>
      <c r="C162" s="31" t="s">
        <v>607</v>
      </c>
      <c r="D162" s="31" t="s">
        <v>608</v>
      </c>
      <c r="E162" s="19">
        <v>158</v>
      </c>
      <c r="F162" s="21">
        <v>24400.04</v>
      </c>
      <c r="G162" s="19" t="s">
        <v>12</v>
      </c>
      <c r="H162" s="20">
        <v>43683</v>
      </c>
      <c r="I162" s="12">
        <v>24400.04</v>
      </c>
      <c r="J162" s="13" t="s">
        <v>803</v>
      </c>
      <c r="K162" s="19" t="s">
        <v>15</v>
      </c>
      <c r="L162" s="13"/>
    </row>
    <row r="163" spans="1:12" ht="33.75" customHeight="1" x14ac:dyDescent="0.25">
      <c r="A163" s="11">
        <v>161</v>
      </c>
      <c r="B163" s="19">
        <v>50100000</v>
      </c>
      <c r="C163" s="31" t="s">
        <v>335</v>
      </c>
      <c r="D163" s="31" t="s">
        <v>609</v>
      </c>
      <c r="E163" s="19">
        <v>159</v>
      </c>
      <c r="F163" s="21">
        <v>5000</v>
      </c>
      <c r="G163" s="19" t="s">
        <v>13</v>
      </c>
      <c r="H163" s="20">
        <v>43683</v>
      </c>
      <c r="I163" s="12">
        <v>0</v>
      </c>
      <c r="J163" s="13" t="s">
        <v>803</v>
      </c>
      <c r="K163" s="19" t="s">
        <v>15</v>
      </c>
      <c r="L163" s="13"/>
    </row>
    <row r="164" spans="1:12" ht="33.75" customHeight="1" x14ac:dyDescent="0.25">
      <c r="A164" s="11">
        <v>162</v>
      </c>
      <c r="B164" s="19">
        <v>77200000</v>
      </c>
      <c r="C164" s="31" t="s">
        <v>299</v>
      </c>
      <c r="D164" s="32" t="s">
        <v>612</v>
      </c>
      <c r="E164" s="41">
        <v>160</v>
      </c>
      <c r="F164" s="15">
        <v>20898.3</v>
      </c>
      <c r="G164" s="19" t="s">
        <v>12</v>
      </c>
      <c r="H164" s="20">
        <v>43683</v>
      </c>
      <c r="I164" s="12">
        <v>20831.79</v>
      </c>
      <c r="J164" s="13" t="s">
        <v>803</v>
      </c>
      <c r="K164" s="19" t="s">
        <v>15</v>
      </c>
      <c r="L164" s="13"/>
    </row>
    <row r="165" spans="1:12" ht="33.75" customHeight="1" x14ac:dyDescent="0.25">
      <c r="A165" s="11">
        <v>163</v>
      </c>
      <c r="B165" s="19">
        <v>77200000</v>
      </c>
      <c r="C165" s="31" t="s">
        <v>613</v>
      </c>
      <c r="D165" s="32" t="s">
        <v>614</v>
      </c>
      <c r="E165" s="41">
        <v>161</v>
      </c>
      <c r="F165" s="15">
        <v>66289.810599999997</v>
      </c>
      <c r="G165" s="19" t="s">
        <v>12</v>
      </c>
      <c r="H165" s="20">
        <v>43689</v>
      </c>
      <c r="I165" s="12">
        <v>66289.8</v>
      </c>
      <c r="J165" s="13" t="s">
        <v>803</v>
      </c>
      <c r="K165" s="19" t="s">
        <v>15</v>
      </c>
      <c r="L165" s="13"/>
    </row>
    <row r="166" spans="1:12" ht="33.75" customHeight="1" x14ac:dyDescent="0.25">
      <c r="A166" s="11">
        <v>164</v>
      </c>
      <c r="B166" s="19">
        <v>39200000</v>
      </c>
      <c r="C166" s="31" t="s">
        <v>399</v>
      </c>
      <c r="D166" s="31" t="s">
        <v>615</v>
      </c>
      <c r="E166" s="19">
        <v>162</v>
      </c>
      <c r="F166" s="21">
        <v>475</v>
      </c>
      <c r="G166" s="19" t="s">
        <v>13</v>
      </c>
      <c r="H166" s="20">
        <v>43690</v>
      </c>
      <c r="I166" s="12">
        <v>475</v>
      </c>
      <c r="J166" s="13" t="s">
        <v>803</v>
      </c>
      <c r="K166" s="19" t="s">
        <v>16</v>
      </c>
      <c r="L166" s="13"/>
    </row>
    <row r="167" spans="1:12" ht="33.75" customHeight="1" x14ac:dyDescent="0.25">
      <c r="A167" s="11">
        <v>165</v>
      </c>
      <c r="B167" s="19">
        <v>77200000</v>
      </c>
      <c r="C167" s="31" t="s">
        <v>616</v>
      </c>
      <c r="D167" s="32" t="s">
        <v>617</v>
      </c>
      <c r="E167" s="41">
        <v>163</v>
      </c>
      <c r="F167" s="15">
        <v>24999.02</v>
      </c>
      <c r="G167" s="19" t="s">
        <v>12</v>
      </c>
      <c r="H167" s="20">
        <v>43690</v>
      </c>
      <c r="I167" s="12">
        <v>24999.02</v>
      </c>
      <c r="J167" s="13" t="s">
        <v>803</v>
      </c>
      <c r="K167" s="19" t="s">
        <v>15</v>
      </c>
      <c r="L167" s="13"/>
    </row>
    <row r="168" spans="1:12" ht="33.75" customHeight="1" x14ac:dyDescent="0.25">
      <c r="A168" s="11">
        <v>166</v>
      </c>
      <c r="B168" s="19">
        <v>77200000</v>
      </c>
      <c r="C168" s="31" t="s">
        <v>297</v>
      </c>
      <c r="D168" s="32" t="s">
        <v>298</v>
      </c>
      <c r="E168" s="41">
        <v>164</v>
      </c>
      <c r="F168" s="21">
        <v>0</v>
      </c>
      <c r="G168" s="19" t="s">
        <v>12</v>
      </c>
      <c r="H168" s="20">
        <v>43690</v>
      </c>
      <c r="I168" s="12">
        <v>0</v>
      </c>
      <c r="J168" s="13" t="s">
        <v>803</v>
      </c>
      <c r="K168" s="19" t="s">
        <v>16</v>
      </c>
      <c r="L168" s="13"/>
    </row>
    <row r="169" spans="1:12" ht="33.75" customHeight="1" x14ac:dyDescent="0.25">
      <c r="A169" s="11">
        <v>167</v>
      </c>
      <c r="B169" s="19">
        <v>77200000</v>
      </c>
      <c r="C169" s="31" t="s">
        <v>618</v>
      </c>
      <c r="D169" s="32" t="s">
        <v>619</v>
      </c>
      <c r="E169" s="41">
        <v>165</v>
      </c>
      <c r="F169" s="15">
        <v>42316.800000000003</v>
      </c>
      <c r="G169" s="19" t="s">
        <v>12</v>
      </c>
      <c r="H169" s="20">
        <v>43690</v>
      </c>
      <c r="I169" s="12">
        <v>42316.800000000003</v>
      </c>
      <c r="J169" s="13" t="s">
        <v>803</v>
      </c>
      <c r="K169" s="19" t="s">
        <v>15</v>
      </c>
      <c r="L169" s="13"/>
    </row>
    <row r="170" spans="1:12" ht="33.75" customHeight="1" x14ac:dyDescent="0.25">
      <c r="A170" s="11">
        <v>168</v>
      </c>
      <c r="B170" s="19">
        <v>50100000</v>
      </c>
      <c r="C170" s="31" t="s">
        <v>620</v>
      </c>
      <c r="D170" s="32" t="s">
        <v>621</v>
      </c>
      <c r="E170" s="41">
        <v>166</v>
      </c>
      <c r="F170" s="15">
        <v>540</v>
      </c>
      <c r="G170" s="19" t="s">
        <v>12</v>
      </c>
      <c r="H170" s="20">
        <v>43690</v>
      </c>
      <c r="I170" s="12">
        <v>540</v>
      </c>
      <c r="J170" s="13" t="s">
        <v>803</v>
      </c>
      <c r="K170" s="19" t="s">
        <v>322</v>
      </c>
      <c r="L170" s="13"/>
    </row>
    <row r="171" spans="1:12" ht="33.75" customHeight="1" x14ac:dyDescent="0.25">
      <c r="A171" s="11">
        <v>169</v>
      </c>
      <c r="B171" s="19">
        <v>77200000</v>
      </c>
      <c r="C171" s="31" t="s">
        <v>622</v>
      </c>
      <c r="D171" s="32" t="s">
        <v>623</v>
      </c>
      <c r="E171" s="41">
        <v>167</v>
      </c>
      <c r="F171" s="15">
        <v>9799.39</v>
      </c>
      <c r="G171" s="19" t="s">
        <v>12</v>
      </c>
      <c r="H171" s="20">
        <v>43690</v>
      </c>
      <c r="I171" s="12">
        <v>9799.39</v>
      </c>
      <c r="J171" s="13" t="s">
        <v>803</v>
      </c>
      <c r="K171" s="19" t="s">
        <v>15</v>
      </c>
      <c r="L171" s="13"/>
    </row>
    <row r="172" spans="1:12" ht="33.75" customHeight="1" x14ac:dyDescent="0.25">
      <c r="A172" s="11">
        <v>170</v>
      </c>
      <c r="B172" s="19">
        <v>77200000</v>
      </c>
      <c r="C172" s="31" t="s">
        <v>624</v>
      </c>
      <c r="D172" s="32" t="s">
        <v>625</v>
      </c>
      <c r="E172" s="41">
        <v>168</v>
      </c>
      <c r="F172" s="15">
        <v>5976.93</v>
      </c>
      <c r="G172" s="19" t="s">
        <v>12</v>
      </c>
      <c r="H172" s="20">
        <v>43690</v>
      </c>
      <c r="I172" s="12">
        <v>5976.93</v>
      </c>
      <c r="J172" s="13" t="s">
        <v>803</v>
      </c>
      <c r="K172" s="19" t="s">
        <v>15</v>
      </c>
      <c r="L172" s="13"/>
    </row>
    <row r="173" spans="1:12" ht="33.75" customHeight="1" x14ac:dyDescent="0.25">
      <c r="A173" s="11">
        <v>171</v>
      </c>
      <c r="B173" s="19">
        <v>77200000</v>
      </c>
      <c r="C173" s="31" t="s">
        <v>626</v>
      </c>
      <c r="D173" s="32" t="s">
        <v>627</v>
      </c>
      <c r="E173" s="41">
        <v>170</v>
      </c>
      <c r="F173" s="15">
        <v>17895.150000000001</v>
      </c>
      <c r="G173" s="19" t="s">
        <v>12</v>
      </c>
      <c r="H173" s="20">
        <v>43691</v>
      </c>
      <c r="I173" s="12">
        <v>17895.150000000001</v>
      </c>
      <c r="J173" s="13" t="s">
        <v>803</v>
      </c>
      <c r="K173" s="19" t="s">
        <v>15</v>
      </c>
      <c r="L173" s="13"/>
    </row>
    <row r="174" spans="1:12" ht="33.75" customHeight="1" x14ac:dyDescent="0.25">
      <c r="A174" s="11">
        <v>172</v>
      </c>
      <c r="B174" s="19">
        <v>77200000</v>
      </c>
      <c r="C174" s="31" t="s">
        <v>628</v>
      </c>
      <c r="D174" s="32" t="s">
        <v>629</v>
      </c>
      <c r="E174" s="41">
        <v>171</v>
      </c>
      <c r="F174" s="15">
        <v>23220</v>
      </c>
      <c r="G174" s="19" t="s">
        <v>12</v>
      </c>
      <c r="H174" s="20">
        <v>43691</v>
      </c>
      <c r="I174" s="12">
        <v>0</v>
      </c>
      <c r="J174" s="13" t="s">
        <v>803</v>
      </c>
      <c r="K174" s="19" t="s">
        <v>15</v>
      </c>
      <c r="L174" s="13"/>
    </row>
    <row r="175" spans="1:12" ht="33.75" customHeight="1" x14ac:dyDescent="0.25">
      <c r="A175" s="11">
        <v>173</v>
      </c>
      <c r="B175" s="19">
        <v>77200000</v>
      </c>
      <c r="C175" s="31" t="s">
        <v>630</v>
      </c>
      <c r="D175" s="32" t="s">
        <v>631</v>
      </c>
      <c r="E175" s="41">
        <v>172</v>
      </c>
      <c r="F175" s="15">
        <v>18888.900000000001</v>
      </c>
      <c r="G175" s="19" t="s">
        <v>12</v>
      </c>
      <c r="H175" s="20">
        <v>43692</v>
      </c>
      <c r="I175" s="12">
        <v>18888.900000000001</v>
      </c>
      <c r="J175" s="13" t="s">
        <v>803</v>
      </c>
      <c r="K175" s="19" t="s">
        <v>15</v>
      </c>
      <c r="L175" s="13"/>
    </row>
    <row r="176" spans="1:12" ht="33.75" customHeight="1" x14ac:dyDescent="0.25">
      <c r="A176" s="11">
        <v>174</v>
      </c>
      <c r="B176" s="19">
        <v>77200000</v>
      </c>
      <c r="C176" s="31" t="s">
        <v>532</v>
      </c>
      <c r="D176" s="32" t="s">
        <v>632</v>
      </c>
      <c r="E176" s="41">
        <v>173</v>
      </c>
      <c r="F176" s="15">
        <v>17985</v>
      </c>
      <c r="G176" s="19" t="s">
        <v>12</v>
      </c>
      <c r="H176" s="20">
        <v>43692</v>
      </c>
      <c r="I176" s="12">
        <v>8368.42</v>
      </c>
      <c r="J176" s="13" t="s">
        <v>803</v>
      </c>
      <c r="K176" s="19" t="s">
        <v>15</v>
      </c>
      <c r="L176" s="13"/>
    </row>
    <row r="177" spans="1:12" ht="33.75" customHeight="1" x14ac:dyDescent="0.25">
      <c r="A177" s="11">
        <v>175</v>
      </c>
      <c r="B177" s="19">
        <v>77200000</v>
      </c>
      <c r="C177" s="31" t="s">
        <v>633</v>
      </c>
      <c r="D177" s="32" t="s">
        <v>634</v>
      </c>
      <c r="E177" s="41">
        <v>174</v>
      </c>
      <c r="F177" s="15">
        <v>29610</v>
      </c>
      <c r="G177" s="19" t="s">
        <v>12</v>
      </c>
      <c r="H177" s="20">
        <v>43692</v>
      </c>
      <c r="I177" s="12">
        <v>29610</v>
      </c>
      <c r="J177" s="13" t="s">
        <v>803</v>
      </c>
      <c r="K177" s="19" t="s">
        <v>15</v>
      </c>
      <c r="L177" s="13"/>
    </row>
    <row r="178" spans="1:12" ht="33.75" customHeight="1" x14ac:dyDescent="0.25">
      <c r="A178" s="11">
        <v>176</v>
      </c>
      <c r="B178" s="19">
        <v>77200000</v>
      </c>
      <c r="C178" s="31" t="s">
        <v>635</v>
      </c>
      <c r="D178" s="32" t="s">
        <v>636</v>
      </c>
      <c r="E178" s="41">
        <v>175</v>
      </c>
      <c r="F178" s="15">
        <v>24789.06</v>
      </c>
      <c r="G178" s="19" t="s">
        <v>12</v>
      </c>
      <c r="H178" s="20">
        <v>43692</v>
      </c>
      <c r="I178" s="12">
        <v>24789.06</v>
      </c>
      <c r="J178" s="13" t="s">
        <v>803</v>
      </c>
      <c r="K178" s="19" t="s">
        <v>15</v>
      </c>
      <c r="L178" s="13"/>
    </row>
    <row r="179" spans="1:12" ht="33.75" customHeight="1" x14ac:dyDescent="0.25">
      <c r="A179" s="11">
        <v>177</v>
      </c>
      <c r="B179" s="19">
        <v>77200000</v>
      </c>
      <c r="C179" s="31" t="s">
        <v>234</v>
      </c>
      <c r="D179" s="32" t="s">
        <v>637</v>
      </c>
      <c r="E179" s="41">
        <v>176</v>
      </c>
      <c r="F179" s="15">
        <v>12116.0136</v>
      </c>
      <c r="G179" s="19" t="s">
        <v>12</v>
      </c>
      <c r="H179" s="20">
        <v>43697</v>
      </c>
      <c r="I179" s="12">
        <v>12116.01</v>
      </c>
      <c r="J179" s="13" t="s">
        <v>803</v>
      </c>
      <c r="K179" s="19" t="s">
        <v>16</v>
      </c>
      <c r="L179" s="13"/>
    </row>
    <row r="180" spans="1:12" ht="33.75" customHeight="1" x14ac:dyDescent="0.25">
      <c r="A180" s="11">
        <v>178</v>
      </c>
      <c r="B180" s="19">
        <v>77200000</v>
      </c>
      <c r="C180" s="31" t="s">
        <v>488</v>
      </c>
      <c r="D180" s="32" t="s">
        <v>638</v>
      </c>
      <c r="E180" s="41">
        <v>177</v>
      </c>
      <c r="F180" s="15">
        <v>53497.13</v>
      </c>
      <c r="G180" s="19" t="s">
        <v>12</v>
      </c>
      <c r="H180" s="20">
        <v>43697</v>
      </c>
      <c r="I180" s="12">
        <v>53497.13</v>
      </c>
      <c r="J180" s="13" t="s">
        <v>803</v>
      </c>
      <c r="K180" s="19" t="s">
        <v>15</v>
      </c>
      <c r="L180" s="13"/>
    </row>
    <row r="181" spans="1:12" ht="33.75" customHeight="1" x14ac:dyDescent="0.25">
      <c r="A181" s="11">
        <v>179</v>
      </c>
      <c r="B181" s="19">
        <v>77200000</v>
      </c>
      <c r="C181" s="31" t="s">
        <v>639</v>
      </c>
      <c r="D181" s="32" t="s">
        <v>640</v>
      </c>
      <c r="E181" s="41">
        <v>178</v>
      </c>
      <c r="F181" s="15">
        <v>22010.6</v>
      </c>
      <c r="G181" s="19" t="s">
        <v>12</v>
      </c>
      <c r="H181" s="20">
        <v>43697</v>
      </c>
      <c r="I181" s="12">
        <v>22010.6</v>
      </c>
      <c r="J181" s="13" t="s">
        <v>803</v>
      </c>
      <c r="K181" s="19" t="s">
        <v>15</v>
      </c>
      <c r="L181" s="13"/>
    </row>
    <row r="182" spans="1:12" ht="33.75" customHeight="1" x14ac:dyDescent="0.25">
      <c r="A182" s="11">
        <v>180</v>
      </c>
      <c r="B182" s="19">
        <v>77200000</v>
      </c>
      <c r="C182" s="31" t="s">
        <v>639</v>
      </c>
      <c r="D182" s="32" t="s">
        <v>641</v>
      </c>
      <c r="E182" s="41">
        <v>179</v>
      </c>
      <c r="F182" s="15">
        <v>17904.080000000002</v>
      </c>
      <c r="G182" s="19" t="s">
        <v>12</v>
      </c>
      <c r="H182" s="20">
        <v>43697</v>
      </c>
      <c r="I182" s="12">
        <v>17904.080000000002</v>
      </c>
      <c r="J182" s="13" t="s">
        <v>803</v>
      </c>
      <c r="K182" s="19" t="s">
        <v>15</v>
      </c>
      <c r="L182" s="13"/>
    </row>
    <row r="183" spans="1:12" ht="33.75" customHeight="1" x14ac:dyDescent="0.25">
      <c r="A183" s="11">
        <v>181</v>
      </c>
      <c r="B183" s="19">
        <v>77200000</v>
      </c>
      <c r="C183" s="31" t="s">
        <v>642</v>
      </c>
      <c r="D183" s="32" t="s">
        <v>643</v>
      </c>
      <c r="E183" s="41">
        <v>180</v>
      </c>
      <c r="F183" s="15">
        <v>15599.36</v>
      </c>
      <c r="G183" s="19" t="s">
        <v>12</v>
      </c>
      <c r="H183" s="20">
        <v>43696</v>
      </c>
      <c r="I183" s="12">
        <v>15599.36</v>
      </c>
      <c r="J183" s="13" t="s">
        <v>803</v>
      </c>
      <c r="K183" s="19" t="s">
        <v>15</v>
      </c>
      <c r="L183" s="13"/>
    </row>
    <row r="184" spans="1:12" ht="33.75" customHeight="1" x14ac:dyDescent="0.25">
      <c r="A184" s="11">
        <v>182</v>
      </c>
      <c r="B184" s="19">
        <v>77200000</v>
      </c>
      <c r="C184" s="31" t="s">
        <v>644</v>
      </c>
      <c r="D184" s="32" t="s">
        <v>645</v>
      </c>
      <c r="E184" s="41">
        <v>181</v>
      </c>
      <c r="F184" s="15">
        <v>23307.37</v>
      </c>
      <c r="G184" s="19" t="s">
        <v>12</v>
      </c>
      <c r="H184" s="20">
        <v>43698</v>
      </c>
      <c r="I184" s="12">
        <v>23307.37</v>
      </c>
      <c r="J184" s="13" t="s">
        <v>803</v>
      </c>
      <c r="K184" s="19" t="s">
        <v>15</v>
      </c>
      <c r="L184" s="13"/>
    </row>
    <row r="185" spans="1:12" ht="33.75" customHeight="1" x14ac:dyDescent="0.25">
      <c r="A185" s="11">
        <v>183</v>
      </c>
      <c r="B185" s="19">
        <v>77200000</v>
      </c>
      <c r="C185" s="31" t="s">
        <v>505</v>
      </c>
      <c r="D185" s="32" t="s">
        <v>646</v>
      </c>
      <c r="E185" s="41">
        <v>182</v>
      </c>
      <c r="F185" s="15">
        <v>30254.07</v>
      </c>
      <c r="G185" s="19" t="s">
        <v>12</v>
      </c>
      <c r="H185" s="20">
        <v>43698</v>
      </c>
      <c r="I185" s="12">
        <v>30254.07</v>
      </c>
      <c r="J185" s="13" t="s">
        <v>803</v>
      </c>
      <c r="K185" s="19" t="s">
        <v>15</v>
      </c>
      <c r="L185" s="13"/>
    </row>
    <row r="186" spans="1:12" ht="33.75" customHeight="1" x14ac:dyDescent="0.25">
      <c r="A186" s="11">
        <v>184</v>
      </c>
      <c r="B186" s="19">
        <v>77200000</v>
      </c>
      <c r="C186" s="31" t="s">
        <v>647</v>
      </c>
      <c r="D186" s="32" t="s">
        <v>648</v>
      </c>
      <c r="E186" s="41">
        <v>183</v>
      </c>
      <c r="F186" s="15">
        <v>37222.92</v>
      </c>
      <c r="G186" s="19" t="s">
        <v>12</v>
      </c>
      <c r="H186" s="20">
        <v>43698</v>
      </c>
      <c r="I186" s="12">
        <v>37222.92</v>
      </c>
      <c r="J186" s="13" t="s">
        <v>803</v>
      </c>
      <c r="K186" s="19" t="s">
        <v>15</v>
      </c>
      <c r="L186" s="13"/>
    </row>
    <row r="187" spans="1:12" ht="33.75" customHeight="1" x14ac:dyDescent="0.25">
      <c r="A187" s="11">
        <v>185</v>
      </c>
      <c r="B187" s="19">
        <v>77200000</v>
      </c>
      <c r="C187" s="31" t="s">
        <v>478</v>
      </c>
      <c r="D187" s="32" t="s">
        <v>649</v>
      </c>
      <c r="E187" s="41">
        <v>184</v>
      </c>
      <c r="F187" s="15">
        <v>19197.5</v>
      </c>
      <c r="G187" s="19" t="s">
        <v>12</v>
      </c>
      <c r="H187" s="20">
        <v>43698</v>
      </c>
      <c r="I187" s="12">
        <v>15870.18</v>
      </c>
      <c r="J187" s="13" t="s">
        <v>803</v>
      </c>
      <c r="K187" s="19" t="s">
        <v>15</v>
      </c>
      <c r="L187" s="13"/>
    </row>
    <row r="188" spans="1:12" ht="33.75" customHeight="1" x14ac:dyDescent="0.25">
      <c r="A188" s="11">
        <v>186</v>
      </c>
      <c r="B188" s="19">
        <v>77200000</v>
      </c>
      <c r="C188" s="31" t="s">
        <v>650</v>
      </c>
      <c r="D188" s="32" t="s">
        <v>651</v>
      </c>
      <c r="E188" s="41">
        <v>185</v>
      </c>
      <c r="F188" s="15">
        <v>26509.35</v>
      </c>
      <c r="G188" s="19" t="s">
        <v>12</v>
      </c>
      <c r="H188" s="20">
        <v>43698</v>
      </c>
      <c r="I188" s="12">
        <v>26509.35</v>
      </c>
      <c r="J188" s="13" t="s">
        <v>803</v>
      </c>
      <c r="K188" s="19" t="s">
        <v>15</v>
      </c>
      <c r="L188" s="13"/>
    </row>
    <row r="189" spans="1:12" ht="33.75" customHeight="1" x14ac:dyDescent="0.25">
      <c r="A189" s="11">
        <v>187</v>
      </c>
      <c r="B189" s="19">
        <v>77200000</v>
      </c>
      <c r="C189" s="31" t="s">
        <v>652</v>
      </c>
      <c r="D189" s="32" t="s">
        <v>653</v>
      </c>
      <c r="E189" s="41">
        <v>186</v>
      </c>
      <c r="F189" s="15">
        <v>17961</v>
      </c>
      <c r="G189" s="19" t="s">
        <v>12</v>
      </c>
      <c r="H189" s="20">
        <v>43698</v>
      </c>
      <c r="I189" s="12">
        <v>8715.27</v>
      </c>
      <c r="J189" s="13" t="s">
        <v>803</v>
      </c>
      <c r="K189" s="19" t="s">
        <v>15</v>
      </c>
      <c r="L189" s="13"/>
    </row>
    <row r="190" spans="1:12" ht="33.75" customHeight="1" x14ac:dyDescent="0.25">
      <c r="A190" s="11">
        <v>188</v>
      </c>
      <c r="B190" s="19">
        <v>77200000</v>
      </c>
      <c r="C190" s="31" t="s">
        <v>654</v>
      </c>
      <c r="D190" s="32" t="s">
        <v>655</v>
      </c>
      <c r="E190" s="41">
        <v>187</v>
      </c>
      <c r="F190" s="15">
        <v>20954.5</v>
      </c>
      <c r="G190" s="19" t="s">
        <v>12</v>
      </c>
      <c r="H190" s="20">
        <v>43698</v>
      </c>
      <c r="I190" s="12">
        <v>20173.2</v>
      </c>
      <c r="J190" s="13" t="s">
        <v>803</v>
      </c>
      <c r="K190" s="19" t="s">
        <v>15</v>
      </c>
      <c r="L190" s="13"/>
    </row>
    <row r="191" spans="1:12" ht="33.75" customHeight="1" x14ac:dyDescent="0.25">
      <c r="A191" s="11">
        <v>189</v>
      </c>
      <c r="B191" s="19">
        <v>77200000</v>
      </c>
      <c r="C191" s="31" t="s">
        <v>644</v>
      </c>
      <c r="D191" s="32" t="s">
        <v>656</v>
      </c>
      <c r="E191" s="41">
        <v>188</v>
      </c>
      <c r="F191" s="15">
        <v>21571.200000000001</v>
      </c>
      <c r="G191" s="19" t="s">
        <v>12</v>
      </c>
      <c r="H191" s="20">
        <v>43698</v>
      </c>
      <c r="I191" s="12">
        <v>0</v>
      </c>
      <c r="J191" s="13" t="s">
        <v>803</v>
      </c>
      <c r="K191" s="19" t="s">
        <v>15</v>
      </c>
      <c r="L191" s="13"/>
    </row>
    <row r="192" spans="1:12" ht="33.75" customHeight="1" x14ac:dyDescent="0.25">
      <c r="A192" s="11">
        <v>190</v>
      </c>
      <c r="B192" s="19">
        <v>18500000</v>
      </c>
      <c r="C192" s="31" t="s">
        <v>657</v>
      </c>
      <c r="D192" s="32" t="s">
        <v>658</v>
      </c>
      <c r="E192" s="41">
        <v>189</v>
      </c>
      <c r="F192" s="15">
        <v>335</v>
      </c>
      <c r="G192" s="19" t="s">
        <v>13</v>
      </c>
      <c r="H192" s="20">
        <v>43699</v>
      </c>
      <c r="I192" s="12">
        <v>335</v>
      </c>
      <c r="J192" s="13" t="s">
        <v>803</v>
      </c>
      <c r="K192" s="19" t="s">
        <v>322</v>
      </c>
      <c r="L192" s="13"/>
    </row>
    <row r="193" spans="1:12" ht="33.75" customHeight="1" x14ac:dyDescent="0.25">
      <c r="A193" s="11">
        <v>191</v>
      </c>
      <c r="B193" s="19">
        <v>44400000</v>
      </c>
      <c r="C193" s="31" t="s">
        <v>659</v>
      </c>
      <c r="D193" s="32" t="s">
        <v>660</v>
      </c>
      <c r="E193" s="41">
        <v>190</v>
      </c>
      <c r="F193" s="15">
        <v>810</v>
      </c>
      <c r="G193" s="19" t="s">
        <v>13</v>
      </c>
      <c r="H193" s="20">
        <v>43699</v>
      </c>
      <c r="I193" s="12">
        <v>810</v>
      </c>
      <c r="J193" s="13" t="s">
        <v>803</v>
      </c>
      <c r="K193" s="19" t="s">
        <v>322</v>
      </c>
      <c r="L193" s="13"/>
    </row>
    <row r="194" spans="1:12" ht="33.75" customHeight="1" x14ac:dyDescent="0.25">
      <c r="A194" s="11">
        <v>192</v>
      </c>
      <c r="B194" s="19">
        <v>77200000</v>
      </c>
      <c r="C194" s="31" t="s">
        <v>661</v>
      </c>
      <c r="D194" s="32" t="s">
        <v>662</v>
      </c>
      <c r="E194" s="41">
        <v>191</v>
      </c>
      <c r="F194" s="15">
        <v>38927.263800000001</v>
      </c>
      <c r="G194" s="19" t="s">
        <v>12</v>
      </c>
      <c r="H194" s="20">
        <v>43690</v>
      </c>
      <c r="I194" s="12">
        <v>25820.91</v>
      </c>
      <c r="J194" s="13" t="s">
        <v>803</v>
      </c>
      <c r="K194" s="19" t="s">
        <v>16</v>
      </c>
      <c r="L194" s="13"/>
    </row>
    <row r="195" spans="1:12" ht="33.75" customHeight="1" x14ac:dyDescent="0.25">
      <c r="A195" s="11">
        <v>193</v>
      </c>
      <c r="B195" s="19">
        <v>77200000</v>
      </c>
      <c r="C195" s="31" t="s">
        <v>663</v>
      </c>
      <c r="D195" s="32" t="s">
        <v>664</v>
      </c>
      <c r="E195" s="41">
        <v>192</v>
      </c>
      <c r="F195" s="15">
        <v>55080.19</v>
      </c>
      <c r="G195" s="19" t="s">
        <v>12</v>
      </c>
      <c r="H195" s="20">
        <v>43703</v>
      </c>
      <c r="I195" s="12">
        <v>55080.19</v>
      </c>
      <c r="J195" s="13" t="s">
        <v>803</v>
      </c>
      <c r="K195" s="19" t="s">
        <v>15</v>
      </c>
      <c r="L195" s="13"/>
    </row>
    <row r="196" spans="1:12" ht="33.75" customHeight="1" x14ac:dyDescent="0.25">
      <c r="A196" s="11">
        <v>194</v>
      </c>
      <c r="B196" s="19">
        <v>77200000</v>
      </c>
      <c r="C196" s="31" t="s">
        <v>665</v>
      </c>
      <c r="D196" s="32" t="s">
        <v>666</v>
      </c>
      <c r="E196" s="41">
        <v>193</v>
      </c>
      <c r="F196" s="15">
        <v>51684.45</v>
      </c>
      <c r="G196" s="19" t="s">
        <v>12</v>
      </c>
      <c r="H196" s="20">
        <v>43703</v>
      </c>
      <c r="I196" s="12">
        <v>51684.45</v>
      </c>
      <c r="J196" s="13" t="s">
        <v>803</v>
      </c>
      <c r="K196" s="19" t="s">
        <v>15</v>
      </c>
      <c r="L196" s="13"/>
    </row>
    <row r="197" spans="1:12" ht="33.75" customHeight="1" x14ac:dyDescent="0.25">
      <c r="A197" s="11">
        <v>195</v>
      </c>
      <c r="B197" s="19">
        <v>77200000</v>
      </c>
      <c r="C197" s="31" t="s">
        <v>654</v>
      </c>
      <c r="D197" s="32" t="s">
        <v>667</v>
      </c>
      <c r="E197" s="41">
        <v>194</v>
      </c>
      <c r="F197" s="15">
        <v>13105.93</v>
      </c>
      <c r="G197" s="19" t="s">
        <v>12</v>
      </c>
      <c r="H197" s="20">
        <v>43703</v>
      </c>
      <c r="I197" s="12">
        <v>13105.93</v>
      </c>
      <c r="J197" s="13" t="s">
        <v>803</v>
      </c>
      <c r="K197" s="19" t="s">
        <v>15</v>
      </c>
      <c r="L197" s="13"/>
    </row>
    <row r="198" spans="1:12" ht="33.75" customHeight="1" x14ac:dyDescent="0.25">
      <c r="A198" s="11">
        <v>196</v>
      </c>
      <c r="B198" s="19">
        <v>77200000</v>
      </c>
      <c r="C198" s="31" t="s">
        <v>668</v>
      </c>
      <c r="D198" s="32" t="s">
        <v>669</v>
      </c>
      <c r="E198" s="41">
        <v>195</v>
      </c>
      <c r="F198" s="15">
        <v>8999.1</v>
      </c>
      <c r="G198" s="19" t="s">
        <v>12</v>
      </c>
      <c r="H198" s="20">
        <v>43703</v>
      </c>
      <c r="I198" s="12">
        <v>2181.6</v>
      </c>
      <c r="J198" s="13" t="s">
        <v>803</v>
      </c>
      <c r="K198" s="19" t="s">
        <v>16</v>
      </c>
      <c r="L198" s="13"/>
    </row>
    <row r="199" spans="1:12" ht="33.75" customHeight="1" x14ac:dyDescent="0.25">
      <c r="A199" s="11">
        <v>197</v>
      </c>
      <c r="B199" s="19">
        <v>77200000</v>
      </c>
      <c r="C199" s="31" t="s">
        <v>668</v>
      </c>
      <c r="D199" s="32" t="s">
        <v>670</v>
      </c>
      <c r="E199" s="41">
        <v>196</v>
      </c>
      <c r="F199" s="15">
        <v>21800</v>
      </c>
      <c r="G199" s="19" t="s">
        <v>12</v>
      </c>
      <c r="H199" s="20">
        <v>43703</v>
      </c>
      <c r="I199" s="12">
        <v>13625</v>
      </c>
      <c r="J199" s="13" t="s">
        <v>803</v>
      </c>
      <c r="K199" s="19" t="s">
        <v>16</v>
      </c>
      <c r="L199" s="13"/>
    </row>
    <row r="200" spans="1:12" ht="33.75" customHeight="1" x14ac:dyDescent="0.25">
      <c r="A200" s="11">
        <v>198</v>
      </c>
      <c r="B200" s="19">
        <v>77200000</v>
      </c>
      <c r="C200" s="31" t="s">
        <v>671</v>
      </c>
      <c r="D200" s="32" t="s">
        <v>672</v>
      </c>
      <c r="E200" s="41">
        <v>197</v>
      </c>
      <c r="F200" s="15">
        <v>8700</v>
      </c>
      <c r="G200" s="19" t="s">
        <v>12</v>
      </c>
      <c r="H200" s="20">
        <v>43703</v>
      </c>
      <c r="I200" s="12">
        <v>8700</v>
      </c>
      <c r="J200" s="13" t="s">
        <v>803</v>
      </c>
      <c r="K200" s="19" t="s">
        <v>15</v>
      </c>
      <c r="L200" s="13"/>
    </row>
    <row r="201" spans="1:12" ht="33.75" customHeight="1" x14ac:dyDescent="0.25">
      <c r="A201" s="11">
        <v>199</v>
      </c>
      <c r="B201" s="19">
        <v>77200000</v>
      </c>
      <c r="C201" s="31" t="s">
        <v>671</v>
      </c>
      <c r="D201" s="32" t="s">
        <v>673</v>
      </c>
      <c r="E201" s="41">
        <v>198</v>
      </c>
      <c r="F201" s="15">
        <v>21000</v>
      </c>
      <c r="G201" s="19" t="s">
        <v>12</v>
      </c>
      <c r="H201" s="20">
        <v>43703</v>
      </c>
      <c r="I201" s="12">
        <v>21000</v>
      </c>
      <c r="J201" s="13" t="s">
        <v>803</v>
      </c>
      <c r="K201" s="19" t="s">
        <v>15</v>
      </c>
      <c r="L201" s="13"/>
    </row>
    <row r="202" spans="1:12" ht="33.75" customHeight="1" x14ac:dyDescent="0.25">
      <c r="A202" s="11">
        <v>200</v>
      </c>
      <c r="B202" s="19">
        <v>77200000</v>
      </c>
      <c r="C202" s="31" t="s">
        <v>671</v>
      </c>
      <c r="D202" s="32" t="s">
        <v>674</v>
      </c>
      <c r="E202" s="41">
        <v>199</v>
      </c>
      <c r="F202" s="15">
        <v>16241.03</v>
      </c>
      <c r="G202" s="19" t="s">
        <v>12</v>
      </c>
      <c r="H202" s="20">
        <v>43703</v>
      </c>
      <c r="I202" s="12">
        <v>16241.03</v>
      </c>
      <c r="J202" s="13" t="s">
        <v>803</v>
      </c>
      <c r="K202" s="19" t="s">
        <v>15</v>
      </c>
      <c r="L202" s="13"/>
    </row>
    <row r="203" spans="1:12" ht="33.75" customHeight="1" x14ac:dyDescent="0.25">
      <c r="A203" s="11">
        <v>201</v>
      </c>
      <c r="B203" s="19">
        <v>77200000</v>
      </c>
      <c r="C203" s="31" t="s">
        <v>671</v>
      </c>
      <c r="D203" s="32" t="s">
        <v>675</v>
      </c>
      <c r="E203" s="41">
        <v>200</v>
      </c>
      <c r="F203" s="15">
        <v>3949.9740000000002</v>
      </c>
      <c r="G203" s="19" t="s">
        <v>12</v>
      </c>
      <c r="H203" s="20">
        <v>43703</v>
      </c>
      <c r="I203" s="12">
        <v>3949.97</v>
      </c>
      <c r="J203" s="13" t="s">
        <v>803</v>
      </c>
      <c r="K203" s="19" t="s">
        <v>15</v>
      </c>
      <c r="L203" s="13"/>
    </row>
    <row r="204" spans="1:12" ht="33.75" customHeight="1" x14ac:dyDescent="0.25">
      <c r="A204" s="11">
        <v>202</v>
      </c>
      <c r="B204" s="19">
        <v>77200000</v>
      </c>
      <c r="C204" s="31" t="s">
        <v>647</v>
      </c>
      <c r="D204" s="32" t="s">
        <v>676</v>
      </c>
      <c r="E204" s="41">
        <v>201</v>
      </c>
      <c r="F204" s="15">
        <v>14298.76</v>
      </c>
      <c r="G204" s="19" t="s">
        <v>12</v>
      </c>
      <c r="H204" s="20">
        <v>43703</v>
      </c>
      <c r="I204" s="12">
        <v>14298.76</v>
      </c>
      <c r="J204" s="13" t="s">
        <v>803</v>
      </c>
      <c r="K204" s="19" t="s">
        <v>15</v>
      </c>
      <c r="L204" s="13"/>
    </row>
    <row r="205" spans="1:12" ht="33.75" customHeight="1" x14ac:dyDescent="0.25">
      <c r="A205" s="11">
        <v>203</v>
      </c>
      <c r="B205" s="19">
        <v>77200000</v>
      </c>
      <c r="C205" s="31" t="s">
        <v>647</v>
      </c>
      <c r="D205" s="32" t="s">
        <v>677</v>
      </c>
      <c r="E205" s="41">
        <v>202</v>
      </c>
      <c r="F205" s="15">
        <v>8898.7000000000007</v>
      </c>
      <c r="G205" s="19" t="s">
        <v>12</v>
      </c>
      <c r="H205" s="20">
        <v>43703</v>
      </c>
      <c r="I205" s="12">
        <v>8593.9500000000007</v>
      </c>
      <c r="J205" s="13" t="s">
        <v>803</v>
      </c>
      <c r="K205" s="19" t="s">
        <v>15</v>
      </c>
      <c r="L205" s="13"/>
    </row>
    <row r="206" spans="1:12" ht="33.75" customHeight="1" x14ac:dyDescent="0.25">
      <c r="A206" s="11">
        <v>204</v>
      </c>
      <c r="B206" s="19">
        <v>77200000</v>
      </c>
      <c r="C206" s="31" t="s">
        <v>678</v>
      </c>
      <c r="D206" s="32" t="s">
        <v>679</v>
      </c>
      <c r="E206" s="41">
        <v>203</v>
      </c>
      <c r="F206" s="15">
        <v>114454.995</v>
      </c>
      <c r="G206" s="19" t="s">
        <v>12</v>
      </c>
      <c r="H206" s="20">
        <v>43703</v>
      </c>
      <c r="I206" s="12">
        <v>86333.87</v>
      </c>
      <c r="J206" s="13" t="s">
        <v>803</v>
      </c>
      <c r="K206" s="19" t="s">
        <v>15</v>
      </c>
      <c r="L206" s="13"/>
    </row>
    <row r="207" spans="1:12" ht="33.75" customHeight="1" x14ac:dyDescent="0.25">
      <c r="A207" s="11">
        <v>205</v>
      </c>
      <c r="B207" s="19">
        <v>39200000</v>
      </c>
      <c r="C207" s="31" t="s">
        <v>680</v>
      </c>
      <c r="D207" s="32" t="s">
        <v>681</v>
      </c>
      <c r="E207" s="41">
        <v>204</v>
      </c>
      <c r="F207" s="15">
        <v>60</v>
      </c>
      <c r="G207" s="19" t="s">
        <v>13</v>
      </c>
      <c r="H207" s="20">
        <v>43704</v>
      </c>
      <c r="I207" s="12">
        <v>60</v>
      </c>
      <c r="J207" s="13" t="s">
        <v>803</v>
      </c>
      <c r="K207" s="19" t="s">
        <v>16</v>
      </c>
      <c r="L207" s="13"/>
    </row>
    <row r="208" spans="1:12" ht="33.75" customHeight="1" x14ac:dyDescent="0.25">
      <c r="A208" s="11">
        <v>206</v>
      </c>
      <c r="B208" s="19">
        <v>77200000</v>
      </c>
      <c r="C208" s="31" t="s">
        <v>519</v>
      </c>
      <c r="D208" s="32" t="s">
        <v>682</v>
      </c>
      <c r="E208" s="41">
        <v>205</v>
      </c>
      <c r="F208" s="15">
        <v>63051.900600000001</v>
      </c>
      <c r="G208" s="19" t="s">
        <v>12</v>
      </c>
      <c r="H208" s="20">
        <v>43704</v>
      </c>
      <c r="I208" s="12">
        <v>59749.97</v>
      </c>
      <c r="J208" s="13" t="s">
        <v>803</v>
      </c>
      <c r="K208" s="19" t="s">
        <v>15</v>
      </c>
      <c r="L208" s="13"/>
    </row>
    <row r="209" spans="1:12" ht="33.75" customHeight="1" x14ac:dyDescent="0.25">
      <c r="A209" s="11">
        <v>207</v>
      </c>
      <c r="B209" s="19">
        <v>77200000</v>
      </c>
      <c r="C209" s="31" t="s">
        <v>683</v>
      </c>
      <c r="D209" s="32" t="s">
        <v>684</v>
      </c>
      <c r="E209" s="41">
        <v>206</v>
      </c>
      <c r="F209" s="15">
        <v>54097.02</v>
      </c>
      <c r="G209" s="19" t="s">
        <v>12</v>
      </c>
      <c r="H209" s="20">
        <v>43704</v>
      </c>
      <c r="I209" s="12">
        <v>40115.379999999997</v>
      </c>
      <c r="J209" s="13" t="s">
        <v>803</v>
      </c>
      <c r="K209" s="19" t="s">
        <v>15</v>
      </c>
      <c r="L209" s="13"/>
    </row>
    <row r="210" spans="1:12" ht="33.75" customHeight="1" x14ac:dyDescent="0.25">
      <c r="A210" s="11">
        <v>208</v>
      </c>
      <c r="B210" s="19">
        <v>33100000</v>
      </c>
      <c r="C210" s="31" t="s">
        <v>685</v>
      </c>
      <c r="D210" s="32" t="s">
        <v>686</v>
      </c>
      <c r="E210" s="41">
        <v>207</v>
      </c>
      <c r="F210" s="15">
        <v>300</v>
      </c>
      <c r="G210" s="19" t="s">
        <v>13</v>
      </c>
      <c r="H210" s="20">
        <v>43704</v>
      </c>
      <c r="I210" s="12">
        <v>300</v>
      </c>
      <c r="J210" s="13" t="s">
        <v>803</v>
      </c>
      <c r="K210" s="19" t="s">
        <v>322</v>
      </c>
      <c r="L210" s="13"/>
    </row>
    <row r="211" spans="1:12" ht="33.75" customHeight="1" x14ac:dyDescent="0.25">
      <c r="A211" s="11">
        <v>209</v>
      </c>
      <c r="B211" s="19">
        <v>77200000</v>
      </c>
      <c r="C211" s="31" t="s">
        <v>299</v>
      </c>
      <c r="D211" s="32" t="s">
        <v>300</v>
      </c>
      <c r="E211" s="41">
        <v>208</v>
      </c>
      <c r="F211" s="15">
        <v>0</v>
      </c>
      <c r="G211" s="19" t="s">
        <v>12</v>
      </c>
      <c r="H211" s="20">
        <v>43711</v>
      </c>
      <c r="I211" s="12">
        <v>0</v>
      </c>
      <c r="J211" s="13" t="s">
        <v>803</v>
      </c>
      <c r="K211" s="19" t="s">
        <v>16</v>
      </c>
      <c r="L211" s="13"/>
    </row>
    <row r="212" spans="1:12" ht="33.75" customHeight="1" x14ac:dyDescent="0.25">
      <c r="A212" s="11">
        <v>210</v>
      </c>
      <c r="B212" s="19">
        <v>77200000</v>
      </c>
      <c r="C212" s="31" t="s">
        <v>299</v>
      </c>
      <c r="D212" s="32" t="s">
        <v>301</v>
      </c>
      <c r="E212" s="41">
        <v>209</v>
      </c>
      <c r="F212" s="15">
        <v>0</v>
      </c>
      <c r="G212" s="19" t="s">
        <v>12</v>
      </c>
      <c r="H212" s="20">
        <v>43711</v>
      </c>
      <c r="I212" s="12">
        <v>0</v>
      </c>
      <c r="J212" s="13" t="s">
        <v>803</v>
      </c>
      <c r="K212" s="19" t="s">
        <v>16</v>
      </c>
      <c r="L212" s="13"/>
    </row>
    <row r="213" spans="1:12" ht="33.75" customHeight="1" x14ac:dyDescent="0.25">
      <c r="A213" s="11">
        <v>211</v>
      </c>
      <c r="B213" s="19">
        <v>77200000</v>
      </c>
      <c r="C213" s="31" t="s">
        <v>234</v>
      </c>
      <c r="D213" s="32" t="s">
        <v>302</v>
      </c>
      <c r="E213" s="41">
        <v>210</v>
      </c>
      <c r="F213" s="15">
        <v>0</v>
      </c>
      <c r="G213" s="19" t="s">
        <v>12</v>
      </c>
      <c r="H213" s="20">
        <v>43711</v>
      </c>
      <c r="I213" s="12">
        <v>0</v>
      </c>
      <c r="J213" s="13" t="s">
        <v>803</v>
      </c>
      <c r="K213" s="19" t="s">
        <v>16</v>
      </c>
      <c r="L213" s="13"/>
    </row>
    <row r="214" spans="1:12" ht="33.75" customHeight="1" x14ac:dyDescent="0.25">
      <c r="A214" s="11">
        <v>212</v>
      </c>
      <c r="B214" s="19">
        <v>77200000</v>
      </c>
      <c r="C214" s="31" t="s">
        <v>624</v>
      </c>
      <c r="D214" s="32" t="s">
        <v>689</v>
      </c>
      <c r="E214" s="41">
        <v>211</v>
      </c>
      <c r="F214" s="15">
        <v>2750</v>
      </c>
      <c r="G214" s="19" t="s">
        <v>12</v>
      </c>
      <c r="H214" s="20">
        <v>43712</v>
      </c>
      <c r="I214" s="12">
        <v>2750</v>
      </c>
      <c r="J214" s="13" t="s">
        <v>803</v>
      </c>
      <c r="K214" s="19" t="s">
        <v>15</v>
      </c>
      <c r="L214" s="13"/>
    </row>
    <row r="215" spans="1:12" ht="33.75" customHeight="1" x14ac:dyDescent="0.25">
      <c r="A215" s="11">
        <v>213</v>
      </c>
      <c r="B215" s="19">
        <v>77200000</v>
      </c>
      <c r="C215" s="31" t="s">
        <v>690</v>
      </c>
      <c r="D215" s="32" t="s">
        <v>691</v>
      </c>
      <c r="E215" s="41">
        <v>212</v>
      </c>
      <c r="F215" s="15">
        <v>14899.976699999999</v>
      </c>
      <c r="G215" s="19" t="s">
        <v>12</v>
      </c>
      <c r="H215" s="20">
        <v>43712</v>
      </c>
      <c r="I215" s="12">
        <v>14459.89</v>
      </c>
      <c r="J215" s="13" t="s">
        <v>803</v>
      </c>
      <c r="K215" s="19" t="s">
        <v>15</v>
      </c>
      <c r="L215" s="13"/>
    </row>
    <row r="216" spans="1:12" ht="33.75" customHeight="1" x14ac:dyDescent="0.25">
      <c r="A216" s="11">
        <v>214</v>
      </c>
      <c r="B216" s="19">
        <v>50500000</v>
      </c>
      <c r="C216" s="31" t="s">
        <v>476</v>
      </c>
      <c r="D216" s="32" t="s">
        <v>692</v>
      </c>
      <c r="E216" s="41">
        <v>213</v>
      </c>
      <c r="F216" s="15">
        <v>1000</v>
      </c>
      <c r="G216" s="19" t="s">
        <v>13</v>
      </c>
      <c r="H216" s="20">
        <v>43713</v>
      </c>
      <c r="I216" s="12">
        <v>77.739999999999995</v>
      </c>
      <c r="J216" s="13" t="s">
        <v>803</v>
      </c>
      <c r="K216" s="19" t="s">
        <v>15</v>
      </c>
      <c r="L216" s="13"/>
    </row>
    <row r="217" spans="1:12" ht="33.75" customHeight="1" x14ac:dyDescent="0.25">
      <c r="A217" s="11">
        <v>215</v>
      </c>
      <c r="B217" s="19">
        <v>77200000</v>
      </c>
      <c r="C217" s="31" t="s">
        <v>671</v>
      </c>
      <c r="D217" s="32" t="s">
        <v>673</v>
      </c>
      <c r="E217" s="41">
        <v>214</v>
      </c>
      <c r="F217" s="15">
        <v>21000</v>
      </c>
      <c r="G217" s="19" t="s">
        <v>12</v>
      </c>
      <c r="H217" s="20">
        <v>43713</v>
      </c>
      <c r="I217" s="12">
        <v>21000</v>
      </c>
      <c r="J217" s="13" t="s">
        <v>803</v>
      </c>
      <c r="K217" s="19" t="s">
        <v>15</v>
      </c>
      <c r="L217" s="13"/>
    </row>
    <row r="218" spans="1:12" ht="33.75" customHeight="1" x14ac:dyDescent="0.25">
      <c r="A218" s="11">
        <v>216</v>
      </c>
      <c r="B218" s="19">
        <v>18500000</v>
      </c>
      <c r="C218" s="31" t="s">
        <v>408</v>
      </c>
      <c r="D218" s="32" t="s">
        <v>693</v>
      </c>
      <c r="E218" s="41">
        <v>215</v>
      </c>
      <c r="F218" s="15">
        <v>920</v>
      </c>
      <c r="G218" s="19" t="s">
        <v>13</v>
      </c>
      <c r="H218" s="20">
        <v>43714</v>
      </c>
      <c r="I218" s="12">
        <v>920</v>
      </c>
      <c r="J218" s="13" t="s">
        <v>803</v>
      </c>
      <c r="K218" s="19" t="s">
        <v>322</v>
      </c>
      <c r="L218" s="13"/>
    </row>
    <row r="219" spans="1:12" ht="33.75" customHeight="1" x14ac:dyDescent="0.25">
      <c r="A219" s="11">
        <v>217</v>
      </c>
      <c r="B219" s="19">
        <v>39200000</v>
      </c>
      <c r="C219" s="31" t="s">
        <v>408</v>
      </c>
      <c r="D219" s="32" t="s">
        <v>693</v>
      </c>
      <c r="E219" s="41">
        <v>215</v>
      </c>
      <c r="F219" s="15">
        <v>45</v>
      </c>
      <c r="G219" s="19" t="s">
        <v>13</v>
      </c>
      <c r="H219" s="20">
        <v>43714</v>
      </c>
      <c r="I219" s="12">
        <v>45</v>
      </c>
      <c r="J219" s="13" t="s">
        <v>803</v>
      </c>
      <c r="K219" s="19" t="s">
        <v>322</v>
      </c>
      <c r="L219" s="13"/>
    </row>
    <row r="220" spans="1:12" ht="33.75" customHeight="1" x14ac:dyDescent="0.25">
      <c r="A220" s="11">
        <v>218</v>
      </c>
      <c r="B220" s="19">
        <v>77200000</v>
      </c>
      <c r="C220" s="31" t="s">
        <v>694</v>
      </c>
      <c r="D220" s="32" t="s">
        <v>695</v>
      </c>
      <c r="E220" s="41">
        <v>216</v>
      </c>
      <c r="F220" s="15">
        <v>7999.95</v>
      </c>
      <c r="G220" s="19" t="s">
        <v>12</v>
      </c>
      <c r="H220" s="20">
        <v>43714</v>
      </c>
      <c r="I220" s="12">
        <v>7960.85</v>
      </c>
      <c r="J220" s="13" t="s">
        <v>803</v>
      </c>
      <c r="K220" s="19" t="s">
        <v>15</v>
      </c>
      <c r="L220" s="13"/>
    </row>
    <row r="221" spans="1:12" ht="33.75" customHeight="1" x14ac:dyDescent="0.25">
      <c r="A221" s="11">
        <v>219</v>
      </c>
      <c r="B221" s="19">
        <v>77200000</v>
      </c>
      <c r="C221" s="31" t="s">
        <v>694</v>
      </c>
      <c r="D221" s="32" t="s">
        <v>696</v>
      </c>
      <c r="E221" s="41">
        <v>217</v>
      </c>
      <c r="F221" s="15">
        <v>10899.31</v>
      </c>
      <c r="G221" s="19" t="s">
        <v>12</v>
      </c>
      <c r="H221" s="20">
        <v>43714</v>
      </c>
      <c r="I221" s="12">
        <v>10859.73</v>
      </c>
      <c r="J221" s="13" t="s">
        <v>803</v>
      </c>
      <c r="K221" s="19" t="s">
        <v>15</v>
      </c>
      <c r="L221" s="13"/>
    </row>
    <row r="222" spans="1:12" ht="33.75" customHeight="1" x14ac:dyDescent="0.25">
      <c r="A222" s="11">
        <v>220</v>
      </c>
      <c r="B222" s="19">
        <v>30200000</v>
      </c>
      <c r="C222" s="31" t="s">
        <v>697</v>
      </c>
      <c r="D222" s="32" t="s">
        <v>698</v>
      </c>
      <c r="E222" s="41">
        <v>218</v>
      </c>
      <c r="F222" s="15">
        <v>210</v>
      </c>
      <c r="G222" s="19" t="s">
        <v>13</v>
      </c>
      <c r="H222" s="20">
        <v>43717</v>
      </c>
      <c r="I222" s="12">
        <v>210</v>
      </c>
      <c r="J222" s="13" t="s">
        <v>803</v>
      </c>
      <c r="K222" s="19" t="s">
        <v>322</v>
      </c>
      <c r="L222" s="13"/>
    </row>
    <row r="223" spans="1:12" ht="33.75" customHeight="1" x14ac:dyDescent="0.25">
      <c r="A223" s="11">
        <v>221</v>
      </c>
      <c r="B223" s="19">
        <v>77200000</v>
      </c>
      <c r="C223" s="31" t="s">
        <v>699</v>
      </c>
      <c r="D223" s="32" t="s">
        <v>700</v>
      </c>
      <c r="E223" s="41">
        <v>219</v>
      </c>
      <c r="F223" s="15">
        <v>29142.2</v>
      </c>
      <c r="G223" s="19" t="s">
        <v>12</v>
      </c>
      <c r="H223" s="20">
        <v>43717</v>
      </c>
      <c r="I223" s="12">
        <v>9865.4</v>
      </c>
      <c r="J223" s="13" t="s">
        <v>803</v>
      </c>
      <c r="K223" s="19" t="s">
        <v>15</v>
      </c>
      <c r="L223" s="13"/>
    </row>
    <row r="224" spans="1:12" ht="33.75" customHeight="1" x14ac:dyDescent="0.25">
      <c r="A224" s="11">
        <v>222</v>
      </c>
      <c r="B224" s="19">
        <v>77200000</v>
      </c>
      <c r="C224" s="31" t="s">
        <v>701</v>
      </c>
      <c r="D224" s="32" t="s">
        <v>702</v>
      </c>
      <c r="E224" s="41">
        <v>220</v>
      </c>
      <c r="F224" s="15">
        <v>35390</v>
      </c>
      <c r="G224" s="19" t="s">
        <v>12</v>
      </c>
      <c r="H224" s="20">
        <v>43717</v>
      </c>
      <c r="I224" s="12">
        <v>28770.67</v>
      </c>
      <c r="J224" s="13" t="s">
        <v>803</v>
      </c>
      <c r="K224" s="19" t="s">
        <v>15</v>
      </c>
      <c r="L224" s="13"/>
    </row>
    <row r="225" spans="1:12" ht="33.75" customHeight="1" x14ac:dyDescent="0.25">
      <c r="A225" s="11">
        <v>223</v>
      </c>
      <c r="B225" s="19">
        <v>44500000</v>
      </c>
      <c r="C225" s="31" t="s">
        <v>703</v>
      </c>
      <c r="D225" s="32" t="s">
        <v>704</v>
      </c>
      <c r="E225" s="41">
        <v>221</v>
      </c>
      <c r="F225" s="15">
        <v>989.8</v>
      </c>
      <c r="G225" s="19" t="s">
        <v>13</v>
      </c>
      <c r="H225" s="20">
        <v>43717</v>
      </c>
      <c r="I225" s="12">
        <v>989.8</v>
      </c>
      <c r="J225" s="13" t="s">
        <v>803</v>
      </c>
      <c r="K225" s="19" t="s">
        <v>16</v>
      </c>
      <c r="L225" s="13"/>
    </row>
    <row r="226" spans="1:12" ht="33.75" customHeight="1" x14ac:dyDescent="0.25">
      <c r="A226" s="11">
        <v>224</v>
      </c>
      <c r="B226" s="19">
        <v>44400000</v>
      </c>
      <c r="C226" s="31" t="s">
        <v>703</v>
      </c>
      <c r="D226" s="32" t="s">
        <v>705</v>
      </c>
      <c r="E226" s="41">
        <v>221</v>
      </c>
      <c r="F226" s="15">
        <v>363</v>
      </c>
      <c r="G226" s="19" t="s">
        <v>13</v>
      </c>
      <c r="H226" s="20">
        <v>43717</v>
      </c>
      <c r="I226" s="12">
        <v>363</v>
      </c>
      <c r="J226" s="13" t="s">
        <v>803</v>
      </c>
      <c r="K226" s="19" t="s">
        <v>16</v>
      </c>
      <c r="L226" s="13"/>
    </row>
    <row r="227" spans="1:12" ht="33.75" customHeight="1" x14ac:dyDescent="0.25">
      <c r="A227" s="11">
        <v>225</v>
      </c>
      <c r="B227" s="19">
        <v>77200000</v>
      </c>
      <c r="C227" s="31" t="s">
        <v>706</v>
      </c>
      <c r="D227" s="32" t="s">
        <v>707</v>
      </c>
      <c r="E227" s="41">
        <v>222</v>
      </c>
      <c r="F227" s="15">
        <v>13995.6432</v>
      </c>
      <c r="G227" s="19" t="s">
        <v>12</v>
      </c>
      <c r="H227" s="20">
        <v>43721</v>
      </c>
      <c r="I227" s="12">
        <v>13995.64</v>
      </c>
      <c r="J227" s="13" t="s">
        <v>803</v>
      </c>
      <c r="K227" s="19" t="s">
        <v>15</v>
      </c>
      <c r="L227" s="13"/>
    </row>
    <row r="228" spans="1:12" ht="33.75" customHeight="1" x14ac:dyDescent="0.25">
      <c r="A228" s="11">
        <v>226</v>
      </c>
      <c r="B228" s="19">
        <v>77200000</v>
      </c>
      <c r="C228" s="31" t="s">
        <v>708</v>
      </c>
      <c r="D228" s="32" t="s">
        <v>709</v>
      </c>
      <c r="E228" s="41">
        <v>223</v>
      </c>
      <c r="F228" s="15">
        <v>38524.454599999997</v>
      </c>
      <c r="G228" s="19" t="s">
        <v>12</v>
      </c>
      <c r="H228" s="20">
        <v>43721</v>
      </c>
      <c r="I228" s="12">
        <v>3900.45</v>
      </c>
      <c r="J228" s="13" t="s">
        <v>803</v>
      </c>
      <c r="K228" s="19" t="s">
        <v>15</v>
      </c>
      <c r="L228" s="13"/>
    </row>
    <row r="229" spans="1:12" ht="33.75" customHeight="1" x14ac:dyDescent="0.25">
      <c r="A229" s="11">
        <v>227</v>
      </c>
      <c r="B229" s="19">
        <v>77200000</v>
      </c>
      <c r="C229" s="31" t="s">
        <v>710</v>
      </c>
      <c r="D229" s="32" t="s">
        <v>711</v>
      </c>
      <c r="E229" s="41">
        <v>224</v>
      </c>
      <c r="F229" s="15">
        <v>0</v>
      </c>
      <c r="G229" s="19" t="s">
        <v>12</v>
      </c>
      <c r="H229" s="20">
        <v>43721</v>
      </c>
      <c r="I229" s="12">
        <v>0</v>
      </c>
      <c r="J229" s="13" t="s">
        <v>803</v>
      </c>
      <c r="K229" s="19" t="s">
        <v>15</v>
      </c>
      <c r="L229" s="13"/>
    </row>
    <row r="230" spans="1:12" ht="33.75" customHeight="1" x14ac:dyDescent="0.25">
      <c r="A230" s="11">
        <v>228</v>
      </c>
      <c r="B230" s="19">
        <v>18500000</v>
      </c>
      <c r="C230" s="31" t="s">
        <v>712</v>
      </c>
      <c r="D230" s="32" t="s">
        <v>713</v>
      </c>
      <c r="E230" s="41">
        <v>225</v>
      </c>
      <c r="F230" s="15">
        <v>420</v>
      </c>
      <c r="G230" s="19" t="s">
        <v>13</v>
      </c>
      <c r="H230" s="20">
        <v>43721</v>
      </c>
      <c r="I230" s="12">
        <v>420</v>
      </c>
      <c r="J230" s="13" t="s">
        <v>803</v>
      </c>
      <c r="K230" s="19" t="s">
        <v>322</v>
      </c>
      <c r="L230" s="13"/>
    </row>
    <row r="231" spans="1:12" ht="33.75" customHeight="1" x14ac:dyDescent="0.25">
      <c r="A231" s="11">
        <v>229</v>
      </c>
      <c r="B231" s="19">
        <v>44800000</v>
      </c>
      <c r="C231" s="31" t="s">
        <v>714</v>
      </c>
      <c r="D231" s="32" t="s">
        <v>715</v>
      </c>
      <c r="E231" s="41">
        <v>226</v>
      </c>
      <c r="F231" s="15">
        <v>52.5</v>
      </c>
      <c r="G231" s="19" t="s">
        <v>13</v>
      </c>
      <c r="H231" s="20">
        <v>43721</v>
      </c>
      <c r="I231" s="12">
        <v>52.5</v>
      </c>
      <c r="J231" s="13" t="s">
        <v>803</v>
      </c>
      <c r="K231" s="19" t="s">
        <v>15</v>
      </c>
      <c r="L231" s="13"/>
    </row>
    <row r="232" spans="1:12" ht="33.75" customHeight="1" x14ac:dyDescent="0.25">
      <c r="A232" s="11">
        <v>230</v>
      </c>
      <c r="B232" s="19">
        <v>77200000</v>
      </c>
      <c r="C232" s="31" t="s">
        <v>716</v>
      </c>
      <c r="D232" s="32" t="s">
        <v>717</v>
      </c>
      <c r="E232" s="41">
        <v>227</v>
      </c>
      <c r="F232" s="15">
        <v>38513.629999999997</v>
      </c>
      <c r="G232" s="19" t="s">
        <v>12</v>
      </c>
      <c r="H232" s="20">
        <v>43724</v>
      </c>
      <c r="I232" s="12">
        <v>38513.629999999997</v>
      </c>
      <c r="J232" s="13" t="s">
        <v>803</v>
      </c>
      <c r="K232" s="19" t="s">
        <v>15</v>
      </c>
      <c r="L232" s="13"/>
    </row>
    <row r="233" spans="1:12" ht="33.75" customHeight="1" x14ac:dyDescent="0.25">
      <c r="A233" s="11">
        <v>231</v>
      </c>
      <c r="B233" s="19">
        <v>77200000</v>
      </c>
      <c r="C233" s="31" t="s">
        <v>678</v>
      </c>
      <c r="D233" s="32" t="s">
        <v>718</v>
      </c>
      <c r="E233" s="41">
        <v>228</v>
      </c>
      <c r="F233" s="15">
        <v>10736.6422</v>
      </c>
      <c r="G233" s="19" t="s">
        <v>12</v>
      </c>
      <c r="H233" s="20">
        <v>43724</v>
      </c>
      <c r="I233" s="12">
        <v>10729.92</v>
      </c>
      <c r="J233" s="13" t="s">
        <v>803</v>
      </c>
      <c r="K233" s="19" t="s">
        <v>15</v>
      </c>
      <c r="L233" s="13"/>
    </row>
    <row r="234" spans="1:12" ht="33.75" customHeight="1" x14ac:dyDescent="0.25">
      <c r="A234" s="11">
        <v>232</v>
      </c>
      <c r="B234" s="19">
        <v>18100000</v>
      </c>
      <c r="C234" s="31" t="s">
        <v>719</v>
      </c>
      <c r="D234" s="32" t="s">
        <v>720</v>
      </c>
      <c r="E234" s="41">
        <v>229</v>
      </c>
      <c r="F234" s="15">
        <v>75</v>
      </c>
      <c r="G234" s="19" t="s">
        <v>13</v>
      </c>
      <c r="H234" s="20">
        <v>43724</v>
      </c>
      <c r="I234" s="12">
        <v>75</v>
      </c>
      <c r="J234" s="13" t="s">
        <v>803</v>
      </c>
      <c r="K234" s="19" t="s">
        <v>322</v>
      </c>
      <c r="L234" s="13"/>
    </row>
    <row r="235" spans="1:12" ht="33.75" customHeight="1" x14ac:dyDescent="0.25">
      <c r="A235" s="11">
        <v>233</v>
      </c>
      <c r="B235" s="19">
        <v>19600000</v>
      </c>
      <c r="C235" s="31" t="s">
        <v>719</v>
      </c>
      <c r="D235" s="32" t="s">
        <v>721</v>
      </c>
      <c r="E235" s="41">
        <v>229</v>
      </c>
      <c r="F235" s="15">
        <v>40</v>
      </c>
      <c r="G235" s="19" t="s">
        <v>13</v>
      </c>
      <c r="H235" s="20">
        <v>43724</v>
      </c>
      <c r="I235" s="12">
        <v>40</v>
      </c>
      <c r="J235" s="13" t="s">
        <v>803</v>
      </c>
      <c r="K235" s="19" t="s">
        <v>322</v>
      </c>
      <c r="L235" s="13"/>
    </row>
    <row r="236" spans="1:12" ht="33.75" customHeight="1" x14ac:dyDescent="0.25">
      <c r="A236" s="11">
        <v>234</v>
      </c>
      <c r="B236" s="19">
        <v>18100000</v>
      </c>
      <c r="C236" s="31" t="s">
        <v>719</v>
      </c>
      <c r="D236" s="32" t="s">
        <v>722</v>
      </c>
      <c r="E236" s="41">
        <v>230</v>
      </c>
      <c r="F236" s="15">
        <v>50</v>
      </c>
      <c r="G236" s="19" t="s">
        <v>13</v>
      </c>
      <c r="H236" s="20">
        <v>43724</v>
      </c>
      <c r="I236" s="12">
        <v>50</v>
      </c>
      <c r="J236" s="13" t="s">
        <v>803</v>
      </c>
      <c r="K236" s="19" t="s">
        <v>16</v>
      </c>
      <c r="L236" s="13"/>
    </row>
    <row r="237" spans="1:12" ht="33.75" customHeight="1" x14ac:dyDescent="0.25">
      <c r="A237" s="11">
        <v>235</v>
      </c>
      <c r="B237" s="19">
        <v>18900000</v>
      </c>
      <c r="C237" s="31" t="s">
        <v>719</v>
      </c>
      <c r="D237" s="32" t="s">
        <v>723</v>
      </c>
      <c r="E237" s="41">
        <v>230</v>
      </c>
      <c r="F237" s="15">
        <v>200</v>
      </c>
      <c r="G237" s="19" t="s">
        <v>13</v>
      </c>
      <c r="H237" s="20">
        <v>43724</v>
      </c>
      <c r="I237" s="12">
        <v>200</v>
      </c>
      <c r="J237" s="13" t="s">
        <v>803</v>
      </c>
      <c r="K237" s="19" t="s">
        <v>16</v>
      </c>
      <c r="L237" s="13"/>
    </row>
    <row r="238" spans="1:12" ht="33.75" customHeight="1" x14ac:dyDescent="0.25">
      <c r="A238" s="11">
        <v>236</v>
      </c>
      <c r="B238" s="19">
        <v>44500000</v>
      </c>
      <c r="C238" s="31" t="s">
        <v>399</v>
      </c>
      <c r="D238" s="32" t="s">
        <v>724</v>
      </c>
      <c r="E238" s="41">
        <v>231</v>
      </c>
      <c r="F238" s="15">
        <f>899.67-30</f>
        <v>869.67</v>
      </c>
      <c r="G238" s="19" t="s">
        <v>13</v>
      </c>
      <c r="H238" s="20">
        <v>43724</v>
      </c>
      <c r="I238" s="12">
        <v>869.67</v>
      </c>
      <c r="J238" s="13" t="s">
        <v>803</v>
      </c>
      <c r="K238" s="19" t="s">
        <v>16</v>
      </c>
      <c r="L238" s="13"/>
    </row>
    <row r="239" spans="1:12" ht="33.75" customHeight="1" x14ac:dyDescent="0.25">
      <c r="A239" s="11">
        <v>237</v>
      </c>
      <c r="B239" s="19">
        <v>32500000</v>
      </c>
      <c r="C239" s="31" t="s">
        <v>472</v>
      </c>
      <c r="D239" s="32" t="s">
        <v>725</v>
      </c>
      <c r="E239" s="41">
        <v>232</v>
      </c>
      <c r="F239" s="15">
        <v>350</v>
      </c>
      <c r="G239" s="19" t="s">
        <v>13</v>
      </c>
      <c r="H239" s="20">
        <v>43726</v>
      </c>
      <c r="I239" s="12">
        <v>350</v>
      </c>
      <c r="J239" s="13" t="s">
        <v>803</v>
      </c>
      <c r="K239" s="19" t="s">
        <v>322</v>
      </c>
      <c r="L239" s="13"/>
    </row>
    <row r="240" spans="1:12" ht="33.75" customHeight="1" x14ac:dyDescent="0.25">
      <c r="A240" s="11">
        <v>238</v>
      </c>
      <c r="B240" s="19">
        <v>77200000</v>
      </c>
      <c r="C240" s="31" t="s">
        <v>726</v>
      </c>
      <c r="D240" s="32" t="s">
        <v>727</v>
      </c>
      <c r="E240" s="41">
        <v>233</v>
      </c>
      <c r="F240" s="15">
        <v>26799.5</v>
      </c>
      <c r="G240" s="19" t="s">
        <v>12</v>
      </c>
      <c r="H240" s="20">
        <v>43727</v>
      </c>
      <c r="I240" s="12">
        <v>26799.5</v>
      </c>
      <c r="J240" s="13" t="s">
        <v>803</v>
      </c>
      <c r="K240" s="19" t="s">
        <v>15</v>
      </c>
      <c r="L240" s="13"/>
    </row>
    <row r="241" spans="1:12" ht="33.75" customHeight="1" x14ac:dyDescent="0.25">
      <c r="A241" s="11">
        <v>239</v>
      </c>
      <c r="B241" s="19">
        <v>71600000</v>
      </c>
      <c r="C241" s="31" t="s">
        <v>728</v>
      </c>
      <c r="D241" s="32" t="s">
        <v>729</v>
      </c>
      <c r="E241" s="41">
        <v>234</v>
      </c>
      <c r="F241" s="15">
        <v>240</v>
      </c>
      <c r="G241" s="19" t="s">
        <v>13</v>
      </c>
      <c r="H241" s="20">
        <v>43727</v>
      </c>
      <c r="I241" s="12">
        <v>240</v>
      </c>
      <c r="J241" s="13" t="s">
        <v>803</v>
      </c>
      <c r="K241" s="19" t="s">
        <v>15</v>
      </c>
      <c r="L241" s="13"/>
    </row>
    <row r="242" spans="1:12" ht="33.75" customHeight="1" x14ac:dyDescent="0.25">
      <c r="A242" s="11">
        <v>240</v>
      </c>
      <c r="B242" s="19">
        <v>45200000</v>
      </c>
      <c r="C242" s="31" t="s">
        <v>730</v>
      </c>
      <c r="D242" s="32" t="s">
        <v>731</v>
      </c>
      <c r="E242" s="41">
        <v>235</v>
      </c>
      <c r="F242" s="15">
        <v>260</v>
      </c>
      <c r="G242" s="19" t="s">
        <v>13</v>
      </c>
      <c r="H242" s="20">
        <v>43728</v>
      </c>
      <c r="I242" s="12">
        <v>260</v>
      </c>
      <c r="J242" s="13" t="s">
        <v>803</v>
      </c>
      <c r="K242" s="19" t="s">
        <v>322</v>
      </c>
      <c r="L242" s="13"/>
    </row>
    <row r="243" spans="1:12" ht="33.75" customHeight="1" x14ac:dyDescent="0.25">
      <c r="A243" s="11">
        <v>241</v>
      </c>
      <c r="B243" s="19">
        <v>98300000</v>
      </c>
      <c r="C243" s="31" t="s">
        <v>413</v>
      </c>
      <c r="D243" s="32" t="s">
        <v>732</v>
      </c>
      <c r="E243" s="41">
        <v>236</v>
      </c>
      <c r="F243" s="15">
        <v>380</v>
      </c>
      <c r="G243" s="19" t="s">
        <v>13</v>
      </c>
      <c r="H243" s="20">
        <v>43732</v>
      </c>
      <c r="I243" s="12">
        <v>380</v>
      </c>
      <c r="J243" s="13" t="s">
        <v>803</v>
      </c>
      <c r="K243" s="19" t="s">
        <v>322</v>
      </c>
      <c r="L243" s="13"/>
    </row>
    <row r="244" spans="1:12" ht="33.75" customHeight="1" x14ac:dyDescent="0.25">
      <c r="A244" s="11">
        <v>242</v>
      </c>
      <c r="B244" s="19">
        <v>63100000</v>
      </c>
      <c r="C244" s="31" t="s">
        <v>733</v>
      </c>
      <c r="D244" s="32" t="s">
        <v>734</v>
      </c>
      <c r="E244" s="41">
        <v>237</v>
      </c>
      <c r="F244" s="15">
        <v>38933.919999999998</v>
      </c>
      <c r="G244" s="19" t="s">
        <v>12</v>
      </c>
      <c r="H244" s="20">
        <v>43732</v>
      </c>
      <c r="I244" s="12">
        <v>38933.919999999998</v>
      </c>
      <c r="J244" s="13" t="s">
        <v>803</v>
      </c>
      <c r="K244" s="19" t="s">
        <v>15</v>
      </c>
      <c r="L244" s="13"/>
    </row>
    <row r="245" spans="1:12" ht="33.75" customHeight="1" x14ac:dyDescent="0.25">
      <c r="A245" s="11">
        <v>243</v>
      </c>
      <c r="B245" s="19">
        <v>77200000</v>
      </c>
      <c r="C245" s="31" t="s">
        <v>735</v>
      </c>
      <c r="D245" s="32" t="s">
        <v>736</v>
      </c>
      <c r="E245" s="41">
        <v>238</v>
      </c>
      <c r="F245" s="15">
        <v>16500</v>
      </c>
      <c r="G245" s="19" t="s">
        <v>12</v>
      </c>
      <c r="H245" s="20">
        <v>43738</v>
      </c>
      <c r="I245" s="12">
        <v>0</v>
      </c>
      <c r="J245" s="13" t="s">
        <v>803</v>
      </c>
      <c r="K245" s="19" t="s">
        <v>15</v>
      </c>
      <c r="L245" s="13"/>
    </row>
    <row r="246" spans="1:12" ht="33.75" customHeight="1" x14ac:dyDescent="0.25">
      <c r="A246" s="11">
        <v>244</v>
      </c>
      <c r="B246" s="19">
        <v>77200000</v>
      </c>
      <c r="C246" s="31" t="s">
        <v>737</v>
      </c>
      <c r="D246" s="32" t="s">
        <v>738</v>
      </c>
      <c r="E246" s="41">
        <v>239</v>
      </c>
      <c r="F246" s="15">
        <v>17798.12</v>
      </c>
      <c r="G246" s="19" t="s">
        <v>12</v>
      </c>
      <c r="H246" s="20">
        <v>43738</v>
      </c>
      <c r="I246" s="12">
        <v>17798.12</v>
      </c>
      <c r="J246" s="13" t="s">
        <v>803</v>
      </c>
      <c r="K246" s="19" t="s">
        <v>15</v>
      </c>
      <c r="L246" s="13"/>
    </row>
    <row r="247" spans="1:12" ht="33.75" customHeight="1" x14ac:dyDescent="0.25">
      <c r="A247" s="11">
        <v>245</v>
      </c>
      <c r="B247" s="19">
        <v>44500000</v>
      </c>
      <c r="C247" s="31" t="s">
        <v>441</v>
      </c>
      <c r="D247" s="32" t="s">
        <v>739</v>
      </c>
      <c r="E247" s="41">
        <v>240</v>
      </c>
      <c r="F247" s="15">
        <v>175</v>
      </c>
      <c r="G247" s="19" t="s">
        <v>13</v>
      </c>
      <c r="H247" s="20">
        <v>43738</v>
      </c>
      <c r="I247" s="12">
        <v>175</v>
      </c>
      <c r="J247" s="13" t="s">
        <v>803</v>
      </c>
      <c r="K247" s="19" t="s">
        <v>322</v>
      </c>
      <c r="L247" s="13"/>
    </row>
    <row r="248" spans="1:12" ht="33.75" customHeight="1" x14ac:dyDescent="0.25">
      <c r="A248" s="11">
        <v>246</v>
      </c>
      <c r="B248" s="19">
        <v>30100000</v>
      </c>
      <c r="C248" s="31" t="s">
        <v>740</v>
      </c>
      <c r="D248" s="32" t="s">
        <v>741</v>
      </c>
      <c r="E248" s="41">
        <v>241</v>
      </c>
      <c r="F248" s="15">
        <v>1000</v>
      </c>
      <c r="G248" s="19" t="s">
        <v>13</v>
      </c>
      <c r="H248" s="20">
        <v>43740</v>
      </c>
      <c r="I248" s="12">
        <v>1000</v>
      </c>
      <c r="J248" s="13" t="s">
        <v>803</v>
      </c>
      <c r="K248" s="19" t="s">
        <v>322</v>
      </c>
      <c r="L248" s="13"/>
    </row>
    <row r="249" spans="1:12" ht="33.75" customHeight="1" x14ac:dyDescent="0.25">
      <c r="A249" s="11">
        <v>247</v>
      </c>
      <c r="B249" s="19">
        <v>39200000</v>
      </c>
      <c r="C249" s="31" t="s">
        <v>740</v>
      </c>
      <c r="D249" s="32" t="s">
        <v>742</v>
      </c>
      <c r="E249" s="41">
        <v>241</v>
      </c>
      <c r="F249" s="15">
        <v>150</v>
      </c>
      <c r="G249" s="19" t="s">
        <v>13</v>
      </c>
      <c r="H249" s="20">
        <v>43740</v>
      </c>
      <c r="I249" s="12">
        <v>150</v>
      </c>
      <c r="J249" s="13" t="s">
        <v>803</v>
      </c>
      <c r="K249" s="19" t="s">
        <v>322</v>
      </c>
      <c r="L249" s="13"/>
    </row>
    <row r="250" spans="1:12" ht="33.75" customHeight="1" x14ac:dyDescent="0.25">
      <c r="A250" s="11">
        <v>248</v>
      </c>
      <c r="B250" s="19">
        <v>18500000</v>
      </c>
      <c r="C250" s="31" t="s">
        <v>657</v>
      </c>
      <c r="D250" s="32" t="s">
        <v>743</v>
      </c>
      <c r="E250" s="41">
        <v>242</v>
      </c>
      <c r="F250" s="15">
        <v>2370</v>
      </c>
      <c r="G250" s="19" t="s">
        <v>13</v>
      </c>
      <c r="H250" s="20">
        <v>43740</v>
      </c>
      <c r="I250" s="12">
        <v>2370</v>
      </c>
      <c r="J250" s="13" t="s">
        <v>803</v>
      </c>
      <c r="K250" s="19" t="s">
        <v>322</v>
      </c>
      <c r="L250" s="13"/>
    </row>
    <row r="251" spans="1:12" ht="33.75" customHeight="1" x14ac:dyDescent="0.25">
      <c r="A251" s="11">
        <v>249</v>
      </c>
      <c r="B251" s="19">
        <v>77200000</v>
      </c>
      <c r="C251" s="31" t="s">
        <v>744</v>
      </c>
      <c r="D251" s="32" t="s">
        <v>745</v>
      </c>
      <c r="E251" s="41">
        <v>243</v>
      </c>
      <c r="F251" s="15">
        <v>3799.8764999999999</v>
      </c>
      <c r="G251" s="19" t="s">
        <v>12</v>
      </c>
      <c r="H251" s="20">
        <v>43746</v>
      </c>
      <c r="I251" s="12">
        <v>3799.88</v>
      </c>
      <c r="J251" s="13" t="s">
        <v>803</v>
      </c>
      <c r="K251" s="19" t="s">
        <v>15</v>
      </c>
      <c r="L251" s="13"/>
    </row>
    <row r="252" spans="1:12" ht="33.75" customHeight="1" x14ac:dyDescent="0.25">
      <c r="A252" s="11">
        <v>250</v>
      </c>
      <c r="B252" s="19">
        <v>18500000</v>
      </c>
      <c r="C252" s="31" t="s">
        <v>657</v>
      </c>
      <c r="D252" s="32" t="s">
        <v>746</v>
      </c>
      <c r="E252" s="41">
        <v>244</v>
      </c>
      <c r="F252" s="15">
        <v>305</v>
      </c>
      <c r="G252" s="19" t="s">
        <v>13</v>
      </c>
      <c r="H252" s="20">
        <v>43746</v>
      </c>
      <c r="I252" s="12">
        <v>305</v>
      </c>
      <c r="J252" s="13" t="s">
        <v>803</v>
      </c>
      <c r="K252" s="19" t="s">
        <v>322</v>
      </c>
      <c r="L252" s="13"/>
    </row>
    <row r="253" spans="1:12" ht="33.75" customHeight="1" x14ac:dyDescent="0.25">
      <c r="A253" s="11">
        <v>251</v>
      </c>
      <c r="B253" s="19">
        <v>18500000</v>
      </c>
      <c r="C253" s="31" t="s">
        <v>408</v>
      </c>
      <c r="D253" s="32" t="s">
        <v>747</v>
      </c>
      <c r="E253" s="41">
        <v>245</v>
      </c>
      <c r="F253" s="15">
        <v>80</v>
      </c>
      <c r="G253" s="19" t="s">
        <v>13</v>
      </c>
      <c r="H253" s="20">
        <v>43746</v>
      </c>
      <c r="I253" s="12">
        <v>80</v>
      </c>
      <c r="J253" s="13" t="s">
        <v>803</v>
      </c>
      <c r="K253" s="19" t="s">
        <v>322</v>
      </c>
      <c r="L253" s="13"/>
    </row>
    <row r="254" spans="1:12" ht="33.75" customHeight="1" x14ac:dyDescent="0.25">
      <c r="A254" s="11">
        <v>252</v>
      </c>
      <c r="B254" s="19">
        <v>44500000</v>
      </c>
      <c r="C254" s="31" t="s">
        <v>748</v>
      </c>
      <c r="D254" s="32" t="s">
        <v>749</v>
      </c>
      <c r="E254" s="41">
        <v>246</v>
      </c>
      <c r="F254" s="15">
        <v>630</v>
      </c>
      <c r="G254" s="19" t="s">
        <v>13</v>
      </c>
      <c r="H254" s="20">
        <v>43755</v>
      </c>
      <c r="I254" s="12">
        <v>630</v>
      </c>
      <c r="J254" s="13" t="s">
        <v>803</v>
      </c>
      <c r="K254" s="19" t="s">
        <v>15</v>
      </c>
      <c r="L254" s="13"/>
    </row>
    <row r="255" spans="1:12" ht="33.75" customHeight="1" x14ac:dyDescent="0.25">
      <c r="A255" s="11">
        <v>253</v>
      </c>
      <c r="B255" s="19">
        <v>77200000</v>
      </c>
      <c r="C255" s="31" t="s">
        <v>750</v>
      </c>
      <c r="D255" s="32" t="s">
        <v>751</v>
      </c>
      <c r="E255" s="41">
        <v>247</v>
      </c>
      <c r="F255" s="15">
        <v>30640</v>
      </c>
      <c r="G255" s="19" t="s">
        <v>12</v>
      </c>
      <c r="H255" s="20">
        <v>43756</v>
      </c>
      <c r="I255" s="12">
        <v>13318.44</v>
      </c>
      <c r="J255" s="13" t="s">
        <v>803</v>
      </c>
      <c r="K255" s="19" t="s">
        <v>15</v>
      </c>
      <c r="L255" s="13"/>
    </row>
    <row r="256" spans="1:12" ht="33.75" customHeight="1" x14ac:dyDescent="0.25">
      <c r="A256" s="11">
        <v>254</v>
      </c>
      <c r="B256" s="19">
        <v>77200000</v>
      </c>
      <c r="C256" s="31" t="s">
        <v>752</v>
      </c>
      <c r="D256" s="32" t="s">
        <v>753</v>
      </c>
      <c r="E256" s="41">
        <v>248</v>
      </c>
      <c r="F256" s="15">
        <v>11998</v>
      </c>
      <c r="G256" s="19" t="s">
        <v>12</v>
      </c>
      <c r="H256" s="20">
        <v>43756</v>
      </c>
      <c r="I256" s="12">
        <v>6032.59</v>
      </c>
      <c r="J256" s="13" t="s">
        <v>803</v>
      </c>
      <c r="K256" s="19" t="s">
        <v>15</v>
      </c>
      <c r="L256" s="13"/>
    </row>
    <row r="257" spans="1:12" ht="33.75" customHeight="1" x14ac:dyDescent="0.25">
      <c r="A257" s="11">
        <v>255</v>
      </c>
      <c r="B257" s="19">
        <v>80500000</v>
      </c>
      <c r="C257" s="31" t="s">
        <v>754</v>
      </c>
      <c r="D257" s="32" t="s">
        <v>755</v>
      </c>
      <c r="E257" s="41">
        <v>249</v>
      </c>
      <c r="F257" s="15">
        <v>1400</v>
      </c>
      <c r="G257" s="19" t="s">
        <v>13</v>
      </c>
      <c r="H257" s="20">
        <v>43759</v>
      </c>
      <c r="I257" s="12">
        <v>1400</v>
      </c>
      <c r="J257" s="13" t="s">
        <v>803</v>
      </c>
      <c r="K257" s="19" t="s">
        <v>322</v>
      </c>
      <c r="L257" s="13"/>
    </row>
    <row r="258" spans="1:12" ht="33.75" customHeight="1" x14ac:dyDescent="0.25">
      <c r="A258" s="11">
        <v>256</v>
      </c>
      <c r="B258" s="19">
        <v>18500000</v>
      </c>
      <c r="C258" s="31" t="s">
        <v>657</v>
      </c>
      <c r="D258" s="32" t="s">
        <v>756</v>
      </c>
      <c r="E258" s="41">
        <v>250</v>
      </c>
      <c r="F258" s="15">
        <v>380</v>
      </c>
      <c r="G258" s="19" t="s">
        <v>13</v>
      </c>
      <c r="H258" s="20">
        <v>43759</v>
      </c>
      <c r="I258" s="12">
        <v>380</v>
      </c>
      <c r="J258" s="13" t="s">
        <v>803</v>
      </c>
      <c r="K258" s="19" t="s">
        <v>322</v>
      </c>
      <c r="L258" s="13"/>
    </row>
    <row r="259" spans="1:12" ht="33.75" customHeight="1" x14ac:dyDescent="0.25">
      <c r="A259" s="11">
        <v>257</v>
      </c>
      <c r="B259" s="19">
        <v>44500000</v>
      </c>
      <c r="C259" s="31" t="s">
        <v>476</v>
      </c>
      <c r="D259" s="32" t="s">
        <v>757</v>
      </c>
      <c r="E259" s="41">
        <v>251</v>
      </c>
      <c r="F259" s="15">
        <v>250</v>
      </c>
      <c r="G259" s="19" t="s">
        <v>13</v>
      </c>
      <c r="H259" s="20">
        <v>43760</v>
      </c>
      <c r="I259" s="12">
        <v>250</v>
      </c>
      <c r="J259" s="13" t="s">
        <v>803</v>
      </c>
      <c r="K259" s="19" t="s">
        <v>15</v>
      </c>
      <c r="L259" s="13"/>
    </row>
    <row r="260" spans="1:12" ht="33.75" customHeight="1" x14ac:dyDescent="0.25">
      <c r="A260" s="11">
        <v>258</v>
      </c>
      <c r="B260" s="19">
        <v>39200000</v>
      </c>
      <c r="C260" s="31" t="s">
        <v>758</v>
      </c>
      <c r="D260" s="32" t="s">
        <v>759</v>
      </c>
      <c r="E260" s="41">
        <v>252</v>
      </c>
      <c r="F260" s="15">
        <v>343.6</v>
      </c>
      <c r="G260" s="19" t="s">
        <v>13</v>
      </c>
      <c r="H260" s="20">
        <v>43760</v>
      </c>
      <c r="I260" s="12">
        <v>343.6</v>
      </c>
      <c r="J260" s="13" t="s">
        <v>803</v>
      </c>
      <c r="K260" s="19" t="s">
        <v>322</v>
      </c>
      <c r="L260" s="13"/>
    </row>
    <row r="261" spans="1:12" ht="33.75" customHeight="1" x14ac:dyDescent="0.25">
      <c r="A261" s="11">
        <v>259</v>
      </c>
      <c r="B261" s="19">
        <v>77200000</v>
      </c>
      <c r="C261" s="31" t="s">
        <v>760</v>
      </c>
      <c r="D261" s="32" t="s">
        <v>761</v>
      </c>
      <c r="E261" s="41">
        <v>253</v>
      </c>
      <c r="F261" s="15">
        <v>13503.09</v>
      </c>
      <c r="G261" s="19" t="s">
        <v>12</v>
      </c>
      <c r="H261" s="20">
        <v>43762</v>
      </c>
      <c r="I261" s="12">
        <v>13503.09</v>
      </c>
      <c r="J261" s="13" t="s">
        <v>803</v>
      </c>
      <c r="K261" s="19" t="s">
        <v>15</v>
      </c>
      <c r="L261" s="13"/>
    </row>
    <row r="262" spans="1:12" ht="33.75" customHeight="1" x14ac:dyDescent="0.25">
      <c r="A262" s="11">
        <v>260</v>
      </c>
      <c r="B262" s="19">
        <v>77200000</v>
      </c>
      <c r="C262" s="31" t="s">
        <v>663</v>
      </c>
      <c r="D262" s="32" t="s">
        <v>762</v>
      </c>
      <c r="E262" s="41">
        <v>254</v>
      </c>
      <c r="F262" s="15">
        <v>15330</v>
      </c>
      <c r="G262" s="19" t="s">
        <v>12</v>
      </c>
      <c r="H262" s="20">
        <v>43762</v>
      </c>
      <c r="I262" s="12">
        <v>9931.5400000000009</v>
      </c>
      <c r="J262" s="13" t="s">
        <v>803</v>
      </c>
      <c r="K262" s="19" t="s">
        <v>15</v>
      </c>
      <c r="L262" s="13"/>
    </row>
    <row r="263" spans="1:12" ht="33.75" customHeight="1" x14ac:dyDescent="0.25">
      <c r="A263" s="11">
        <v>261</v>
      </c>
      <c r="B263" s="19">
        <v>77200000</v>
      </c>
      <c r="C263" s="31" t="s">
        <v>663</v>
      </c>
      <c r="D263" s="32" t="s">
        <v>763</v>
      </c>
      <c r="E263" s="41">
        <v>255</v>
      </c>
      <c r="F263" s="15">
        <v>15320</v>
      </c>
      <c r="G263" s="19" t="s">
        <v>12</v>
      </c>
      <c r="H263" s="20">
        <v>43762</v>
      </c>
      <c r="I263" s="12">
        <v>11401.91</v>
      </c>
      <c r="J263" s="13" t="s">
        <v>803</v>
      </c>
      <c r="K263" s="19" t="s">
        <v>15</v>
      </c>
      <c r="L263" s="13"/>
    </row>
    <row r="264" spans="1:12" ht="33.75" customHeight="1" x14ac:dyDescent="0.25">
      <c r="A264" s="11">
        <v>262</v>
      </c>
      <c r="B264" s="19">
        <v>77200000</v>
      </c>
      <c r="C264" s="31" t="s">
        <v>764</v>
      </c>
      <c r="D264" s="32" t="s">
        <v>765</v>
      </c>
      <c r="E264" s="41">
        <v>256</v>
      </c>
      <c r="F264" s="15">
        <v>17991</v>
      </c>
      <c r="G264" s="19" t="s">
        <v>12</v>
      </c>
      <c r="H264" s="20">
        <v>43762</v>
      </c>
      <c r="I264" s="12">
        <v>7898.65</v>
      </c>
      <c r="J264" s="13" t="s">
        <v>803</v>
      </c>
      <c r="K264" s="19" t="s">
        <v>15</v>
      </c>
      <c r="L264" s="13"/>
    </row>
    <row r="265" spans="1:12" ht="33.75" customHeight="1" x14ac:dyDescent="0.25">
      <c r="A265" s="11">
        <v>263</v>
      </c>
      <c r="B265" s="19">
        <v>77200000</v>
      </c>
      <c r="C265" s="31" t="s">
        <v>766</v>
      </c>
      <c r="D265" s="32" t="s">
        <v>767</v>
      </c>
      <c r="E265" s="41">
        <v>257</v>
      </c>
      <c r="F265" s="15">
        <v>19172.5</v>
      </c>
      <c r="G265" s="19" t="s">
        <v>12</v>
      </c>
      <c r="H265" s="20">
        <v>43762</v>
      </c>
      <c r="I265" s="12">
        <v>16520.560000000001</v>
      </c>
      <c r="J265" s="13" t="s">
        <v>803</v>
      </c>
      <c r="K265" s="19" t="s">
        <v>15</v>
      </c>
      <c r="L265" s="13"/>
    </row>
    <row r="266" spans="1:12" ht="33.75" customHeight="1" x14ac:dyDescent="0.25">
      <c r="A266" s="11">
        <v>264</v>
      </c>
      <c r="B266" s="19">
        <v>77200000</v>
      </c>
      <c r="C266" s="31" t="s">
        <v>768</v>
      </c>
      <c r="D266" s="32" t="s">
        <v>769</v>
      </c>
      <c r="E266" s="41">
        <v>258</v>
      </c>
      <c r="F266" s="15">
        <v>12256.96</v>
      </c>
      <c r="G266" s="19" t="s">
        <v>12</v>
      </c>
      <c r="H266" s="20">
        <v>43762</v>
      </c>
      <c r="I266" s="12">
        <v>12256.96</v>
      </c>
      <c r="J266" s="13" t="s">
        <v>803</v>
      </c>
      <c r="K266" s="19" t="s">
        <v>15</v>
      </c>
      <c r="L266" s="13"/>
    </row>
    <row r="267" spans="1:12" ht="33.75" customHeight="1" x14ac:dyDescent="0.25">
      <c r="A267" s="11">
        <v>265</v>
      </c>
      <c r="B267" s="19">
        <v>77200000</v>
      </c>
      <c r="C267" s="31" t="s">
        <v>750</v>
      </c>
      <c r="D267" s="32" t="s">
        <v>770</v>
      </c>
      <c r="E267" s="41">
        <v>259</v>
      </c>
      <c r="F267" s="15">
        <v>26555.32</v>
      </c>
      <c r="G267" s="19" t="s">
        <v>12</v>
      </c>
      <c r="H267" s="20">
        <v>43763</v>
      </c>
      <c r="I267" s="12">
        <v>26555.32</v>
      </c>
      <c r="J267" s="13" t="s">
        <v>803</v>
      </c>
      <c r="K267" s="19" t="s">
        <v>15</v>
      </c>
      <c r="L267" s="13"/>
    </row>
    <row r="268" spans="1:12" ht="33.75" customHeight="1" x14ac:dyDescent="0.25">
      <c r="A268" s="11">
        <v>266</v>
      </c>
      <c r="B268" s="19">
        <v>77200000</v>
      </c>
      <c r="C268" s="31" t="s">
        <v>726</v>
      </c>
      <c r="D268" s="32" t="s">
        <v>771</v>
      </c>
      <c r="E268" s="41">
        <v>260</v>
      </c>
      <c r="F268" s="15">
        <v>51293.309690000002</v>
      </c>
      <c r="G268" s="19" t="s">
        <v>12</v>
      </c>
      <c r="H268" s="20">
        <v>43763</v>
      </c>
      <c r="I268" s="12">
        <v>51293.31</v>
      </c>
      <c r="J268" s="13" t="s">
        <v>803</v>
      </c>
      <c r="K268" s="19" t="s">
        <v>15</v>
      </c>
      <c r="L268" s="13"/>
    </row>
    <row r="269" spans="1:12" ht="33.75" customHeight="1" x14ac:dyDescent="0.25">
      <c r="A269" s="11">
        <v>267</v>
      </c>
      <c r="B269" s="19">
        <v>98300000</v>
      </c>
      <c r="C269" s="31" t="s">
        <v>413</v>
      </c>
      <c r="D269" s="32" t="s">
        <v>772</v>
      </c>
      <c r="E269" s="41">
        <v>261</v>
      </c>
      <c r="F269" s="15">
        <v>340</v>
      </c>
      <c r="G269" s="19" t="s">
        <v>13</v>
      </c>
      <c r="H269" s="20">
        <v>43767</v>
      </c>
      <c r="I269" s="12">
        <v>340</v>
      </c>
      <c r="J269" s="13" t="s">
        <v>803</v>
      </c>
      <c r="K269" s="19" t="s">
        <v>322</v>
      </c>
      <c r="L269" s="13"/>
    </row>
    <row r="270" spans="1:12" ht="33.75" customHeight="1" x14ac:dyDescent="0.25">
      <c r="A270" s="11">
        <v>268</v>
      </c>
      <c r="B270" s="19">
        <v>48400000</v>
      </c>
      <c r="C270" s="31" t="s">
        <v>773</v>
      </c>
      <c r="D270" s="32" t="s">
        <v>774</v>
      </c>
      <c r="E270" s="41">
        <v>262</v>
      </c>
      <c r="F270" s="15">
        <v>14671.01</v>
      </c>
      <c r="G270" s="19" t="s">
        <v>13</v>
      </c>
      <c r="H270" s="20">
        <v>43776</v>
      </c>
      <c r="I270" s="12">
        <v>14671.01</v>
      </c>
      <c r="J270" s="13" t="s">
        <v>803</v>
      </c>
      <c r="K270" s="19" t="s">
        <v>322</v>
      </c>
      <c r="L270" s="13"/>
    </row>
    <row r="271" spans="1:12" ht="33.75" customHeight="1" x14ac:dyDescent="0.25">
      <c r="A271" s="11">
        <v>269</v>
      </c>
      <c r="B271" s="19">
        <v>77200000</v>
      </c>
      <c r="C271" s="31" t="s">
        <v>552</v>
      </c>
      <c r="D271" s="32" t="s">
        <v>775</v>
      </c>
      <c r="E271" s="41">
        <v>263</v>
      </c>
      <c r="F271" s="15">
        <v>25824.85</v>
      </c>
      <c r="G271" s="19" t="s">
        <v>12</v>
      </c>
      <c r="H271" s="20">
        <v>43777</v>
      </c>
      <c r="I271" s="12">
        <v>25824.85</v>
      </c>
      <c r="J271" s="13" t="s">
        <v>803</v>
      </c>
      <c r="K271" s="19" t="s">
        <v>15</v>
      </c>
      <c r="L271" s="13"/>
    </row>
    <row r="272" spans="1:12" ht="33.75" customHeight="1" x14ac:dyDescent="0.25">
      <c r="A272" s="11">
        <v>270</v>
      </c>
      <c r="B272" s="19">
        <v>77200000</v>
      </c>
      <c r="C272" s="31" t="s">
        <v>552</v>
      </c>
      <c r="D272" s="32" t="s">
        <v>776</v>
      </c>
      <c r="E272" s="41">
        <v>264</v>
      </c>
      <c r="F272" s="15">
        <v>16184.59</v>
      </c>
      <c r="G272" s="19" t="s">
        <v>12</v>
      </c>
      <c r="H272" s="20">
        <v>43777</v>
      </c>
      <c r="I272" s="12">
        <v>16184.59</v>
      </c>
      <c r="J272" s="13" t="s">
        <v>803</v>
      </c>
      <c r="K272" s="19" t="s">
        <v>15</v>
      </c>
      <c r="L272" s="13"/>
    </row>
    <row r="273" spans="1:12" ht="33.75" customHeight="1" x14ac:dyDescent="0.25">
      <c r="A273" s="11">
        <v>271</v>
      </c>
      <c r="B273" s="19">
        <v>77200000</v>
      </c>
      <c r="C273" s="31" t="s">
        <v>777</v>
      </c>
      <c r="D273" s="32" t="s">
        <v>778</v>
      </c>
      <c r="E273" s="41">
        <v>265</v>
      </c>
      <c r="F273" s="15">
        <v>15328</v>
      </c>
      <c r="G273" s="19" t="s">
        <v>12</v>
      </c>
      <c r="H273" s="20">
        <v>43777</v>
      </c>
      <c r="I273" s="12">
        <v>0</v>
      </c>
      <c r="J273" s="13" t="s">
        <v>803</v>
      </c>
      <c r="K273" s="19" t="s">
        <v>15</v>
      </c>
      <c r="L273" s="13"/>
    </row>
    <row r="274" spans="1:12" ht="33.75" customHeight="1" x14ac:dyDescent="0.25">
      <c r="A274" s="11">
        <v>272</v>
      </c>
      <c r="B274" s="19">
        <v>45200000</v>
      </c>
      <c r="C274" s="31" t="s">
        <v>779</v>
      </c>
      <c r="D274" s="32" t="s">
        <v>780</v>
      </c>
      <c r="E274" s="41">
        <v>266</v>
      </c>
      <c r="F274" s="15">
        <v>150</v>
      </c>
      <c r="G274" s="19" t="s">
        <v>13</v>
      </c>
      <c r="H274" s="20">
        <v>43781</v>
      </c>
      <c r="I274" s="12">
        <v>150</v>
      </c>
      <c r="J274" s="13" t="s">
        <v>803</v>
      </c>
      <c r="K274" s="19" t="s">
        <v>322</v>
      </c>
      <c r="L274" s="13"/>
    </row>
    <row r="275" spans="1:12" ht="33.75" customHeight="1" x14ac:dyDescent="0.25">
      <c r="A275" s="11">
        <v>273</v>
      </c>
      <c r="B275" s="19">
        <v>77200000</v>
      </c>
      <c r="C275" s="31" t="s">
        <v>532</v>
      </c>
      <c r="D275" s="32" t="s">
        <v>781</v>
      </c>
      <c r="E275" s="41">
        <v>267</v>
      </c>
      <c r="F275" s="15">
        <v>11982</v>
      </c>
      <c r="G275" s="19" t="s">
        <v>12</v>
      </c>
      <c r="H275" s="20">
        <v>43782</v>
      </c>
      <c r="I275" s="12">
        <v>0</v>
      </c>
      <c r="J275" s="13" t="s">
        <v>803</v>
      </c>
      <c r="K275" s="19" t="s">
        <v>15</v>
      </c>
      <c r="L275" s="13"/>
    </row>
    <row r="276" spans="1:12" ht="33.75" customHeight="1" x14ac:dyDescent="0.25">
      <c r="A276" s="11">
        <v>274</v>
      </c>
      <c r="B276" s="19">
        <v>77200000</v>
      </c>
      <c r="C276" s="31" t="s">
        <v>782</v>
      </c>
      <c r="D276" s="32" t="s">
        <v>783</v>
      </c>
      <c r="E276" s="41">
        <v>268</v>
      </c>
      <c r="F276" s="15">
        <v>8998.5</v>
      </c>
      <c r="G276" s="19" t="s">
        <v>12</v>
      </c>
      <c r="H276" s="20">
        <v>43782</v>
      </c>
      <c r="I276" s="12">
        <v>6528.71</v>
      </c>
      <c r="J276" s="13" t="s">
        <v>803</v>
      </c>
      <c r="K276" s="19" t="s">
        <v>15</v>
      </c>
      <c r="L276" s="13"/>
    </row>
    <row r="277" spans="1:12" ht="33.75" customHeight="1" x14ac:dyDescent="0.25">
      <c r="A277" s="11">
        <v>275</v>
      </c>
      <c r="B277" s="19">
        <v>77200000</v>
      </c>
      <c r="C277" s="31" t="s">
        <v>784</v>
      </c>
      <c r="D277" s="32" t="s">
        <v>785</v>
      </c>
      <c r="E277" s="41">
        <v>269</v>
      </c>
      <c r="F277" s="15">
        <v>11349</v>
      </c>
      <c r="G277" s="19" t="s">
        <v>12</v>
      </c>
      <c r="H277" s="20">
        <v>43791</v>
      </c>
      <c r="I277" s="12">
        <v>0</v>
      </c>
      <c r="J277" s="13" t="s">
        <v>803</v>
      </c>
      <c r="K277" s="19" t="s">
        <v>15</v>
      </c>
      <c r="L277" s="13"/>
    </row>
    <row r="278" spans="1:12" ht="33.75" customHeight="1" x14ac:dyDescent="0.25">
      <c r="A278" s="11">
        <v>276</v>
      </c>
      <c r="B278" s="19">
        <v>77200000</v>
      </c>
      <c r="C278" s="31" t="s">
        <v>784</v>
      </c>
      <c r="D278" s="32" t="s">
        <v>786</v>
      </c>
      <c r="E278" s="41">
        <v>270</v>
      </c>
      <c r="F278" s="15">
        <v>15146</v>
      </c>
      <c r="G278" s="19" t="s">
        <v>12</v>
      </c>
      <c r="H278" s="20">
        <v>43791</v>
      </c>
      <c r="I278" s="12">
        <v>0</v>
      </c>
      <c r="J278" s="13" t="s">
        <v>803</v>
      </c>
      <c r="K278" s="19" t="s">
        <v>15</v>
      </c>
      <c r="L278" s="13"/>
    </row>
    <row r="279" spans="1:12" ht="33.75" customHeight="1" x14ac:dyDescent="0.25">
      <c r="A279" s="11">
        <v>277</v>
      </c>
      <c r="B279" s="19">
        <v>22800000</v>
      </c>
      <c r="C279" s="31" t="s">
        <v>787</v>
      </c>
      <c r="D279" s="32" t="s">
        <v>788</v>
      </c>
      <c r="E279" s="41">
        <v>271</v>
      </c>
      <c r="F279" s="15">
        <v>300</v>
      </c>
      <c r="G279" s="19" t="s">
        <v>13</v>
      </c>
      <c r="H279" s="20">
        <v>43794</v>
      </c>
      <c r="I279" s="12">
        <v>300</v>
      </c>
      <c r="J279" s="13" t="s">
        <v>803</v>
      </c>
      <c r="K279" s="19" t="s">
        <v>322</v>
      </c>
      <c r="L279" s="13"/>
    </row>
    <row r="280" spans="1:12" ht="33.75" customHeight="1" x14ac:dyDescent="0.25">
      <c r="A280" s="11">
        <v>278</v>
      </c>
      <c r="B280" s="19">
        <v>44500000</v>
      </c>
      <c r="C280" s="31" t="s">
        <v>421</v>
      </c>
      <c r="D280" s="32" t="s">
        <v>789</v>
      </c>
      <c r="E280" s="41">
        <v>272</v>
      </c>
      <c r="F280" s="15">
        <v>370</v>
      </c>
      <c r="G280" s="19" t="s">
        <v>13</v>
      </c>
      <c r="H280" s="20">
        <v>43794</v>
      </c>
      <c r="I280" s="12">
        <v>370</v>
      </c>
      <c r="J280" s="13" t="s">
        <v>803</v>
      </c>
      <c r="K280" s="19" t="s">
        <v>15</v>
      </c>
      <c r="L280" s="13"/>
    </row>
    <row r="281" spans="1:12" ht="33.75" customHeight="1" x14ac:dyDescent="0.25">
      <c r="A281" s="11">
        <v>279</v>
      </c>
      <c r="B281" s="19">
        <v>80500000</v>
      </c>
      <c r="C281" s="31" t="s">
        <v>790</v>
      </c>
      <c r="D281" s="32" t="s">
        <v>804</v>
      </c>
      <c r="E281" s="41">
        <v>273</v>
      </c>
      <c r="F281" s="15">
        <f>7*180</f>
        <v>1260</v>
      </c>
      <c r="G281" s="19" t="s">
        <v>13</v>
      </c>
      <c r="H281" s="20">
        <v>43795</v>
      </c>
      <c r="I281" s="12">
        <v>1260</v>
      </c>
      <c r="J281" s="13" t="s">
        <v>803</v>
      </c>
      <c r="K281" s="19" t="s">
        <v>322</v>
      </c>
      <c r="L281" s="13"/>
    </row>
    <row r="282" spans="1:12" ht="33.75" customHeight="1" x14ac:dyDescent="0.25">
      <c r="A282" s="11">
        <v>280</v>
      </c>
      <c r="B282" s="19">
        <v>50700000</v>
      </c>
      <c r="C282" s="31" t="s">
        <v>791</v>
      </c>
      <c r="D282" s="32" t="s">
        <v>792</v>
      </c>
      <c r="E282" s="41">
        <v>274</v>
      </c>
      <c r="F282" s="15">
        <v>708</v>
      </c>
      <c r="G282" s="19" t="s">
        <v>13</v>
      </c>
      <c r="H282" s="20">
        <v>43794</v>
      </c>
      <c r="I282" s="12">
        <v>708</v>
      </c>
      <c r="J282" s="13" t="s">
        <v>803</v>
      </c>
      <c r="K282" s="19" t="s">
        <v>322</v>
      </c>
      <c r="L282" s="13"/>
    </row>
    <row r="283" spans="1:12" ht="33.75" customHeight="1" x14ac:dyDescent="0.25">
      <c r="A283" s="11">
        <v>281</v>
      </c>
      <c r="B283" s="19">
        <v>18300000</v>
      </c>
      <c r="C283" s="31" t="s">
        <v>512</v>
      </c>
      <c r="D283" s="32" t="s">
        <v>793</v>
      </c>
      <c r="E283" s="41">
        <v>275</v>
      </c>
      <c r="F283" s="15">
        <v>385</v>
      </c>
      <c r="G283" s="19" t="s">
        <v>13</v>
      </c>
      <c r="H283" s="20">
        <v>43796</v>
      </c>
      <c r="I283" s="12">
        <v>385</v>
      </c>
      <c r="J283" s="13" t="s">
        <v>803</v>
      </c>
      <c r="K283" s="19" t="s">
        <v>322</v>
      </c>
      <c r="L283" s="13"/>
    </row>
    <row r="284" spans="1:12" ht="33.75" customHeight="1" x14ac:dyDescent="0.25">
      <c r="A284" s="11">
        <v>282</v>
      </c>
      <c r="B284" s="19">
        <v>71600000</v>
      </c>
      <c r="C284" s="31" t="s">
        <v>794</v>
      </c>
      <c r="D284" s="32" t="s">
        <v>795</v>
      </c>
      <c r="E284" s="41">
        <v>276</v>
      </c>
      <c r="F284" s="15">
        <v>60</v>
      </c>
      <c r="G284" s="19" t="s">
        <v>13</v>
      </c>
      <c r="H284" s="20">
        <v>43802</v>
      </c>
      <c r="I284" s="12">
        <v>60</v>
      </c>
      <c r="J284" s="13" t="s">
        <v>803</v>
      </c>
      <c r="K284" s="19" t="s">
        <v>15</v>
      </c>
      <c r="L284" s="13"/>
    </row>
    <row r="285" spans="1:12" ht="33.75" customHeight="1" x14ac:dyDescent="0.25">
      <c r="A285" s="11">
        <v>283</v>
      </c>
      <c r="B285" s="19">
        <v>15900000</v>
      </c>
      <c r="C285" s="31" t="s">
        <v>558</v>
      </c>
      <c r="D285" s="32" t="s">
        <v>796</v>
      </c>
      <c r="E285" s="41">
        <v>277</v>
      </c>
      <c r="F285" s="15">
        <v>284.39999999999998</v>
      </c>
      <c r="G285" s="19" t="s">
        <v>13</v>
      </c>
      <c r="H285" s="20">
        <v>43809</v>
      </c>
      <c r="I285" s="12">
        <v>284.39999999999998</v>
      </c>
      <c r="J285" s="13" t="s">
        <v>803</v>
      </c>
      <c r="K285" s="19" t="s">
        <v>322</v>
      </c>
      <c r="L285" s="13"/>
    </row>
    <row r="286" spans="1:12" ht="33.75" customHeight="1" x14ac:dyDescent="0.25">
      <c r="A286" s="11">
        <v>284</v>
      </c>
      <c r="B286" s="19">
        <v>44400000</v>
      </c>
      <c r="C286" s="31" t="s">
        <v>408</v>
      </c>
      <c r="D286" s="32" t="s">
        <v>797</v>
      </c>
      <c r="E286" s="41">
        <v>278</v>
      </c>
      <c r="F286" s="15">
        <v>215</v>
      </c>
      <c r="G286" s="19" t="s">
        <v>13</v>
      </c>
      <c r="H286" s="20">
        <v>43810</v>
      </c>
      <c r="I286" s="12">
        <v>215</v>
      </c>
      <c r="J286" s="13" t="s">
        <v>803</v>
      </c>
      <c r="K286" s="19" t="s">
        <v>322</v>
      </c>
      <c r="L286" s="13"/>
    </row>
    <row r="287" spans="1:12" ht="33.75" customHeight="1" x14ac:dyDescent="0.25">
      <c r="A287" s="11">
        <v>285</v>
      </c>
      <c r="B287" s="19">
        <v>30200000</v>
      </c>
      <c r="C287" s="31" t="s">
        <v>798</v>
      </c>
      <c r="D287" s="32" t="s">
        <v>799</v>
      </c>
      <c r="E287" s="41">
        <v>279</v>
      </c>
      <c r="F287" s="15">
        <v>140</v>
      </c>
      <c r="G287" s="19" t="s">
        <v>13</v>
      </c>
      <c r="H287" s="20">
        <v>43811</v>
      </c>
      <c r="I287" s="12">
        <v>140</v>
      </c>
      <c r="J287" s="13" t="s">
        <v>803</v>
      </c>
      <c r="K287" s="19" t="s">
        <v>322</v>
      </c>
      <c r="L287" s="13"/>
    </row>
    <row r="288" spans="1:12" ht="33.75" customHeight="1" x14ac:dyDescent="0.25">
      <c r="A288" s="11">
        <v>286</v>
      </c>
      <c r="B288" s="19">
        <v>80500000</v>
      </c>
      <c r="C288" s="31" t="s">
        <v>790</v>
      </c>
      <c r="D288" s="32" t="s">
        <v>800</v>
      </c>
      <c r="E288" s="41">
        <v>280</v>
      </c>
      <c r="F288" s="15">
        <v>630</v>
      </c>
      <c r="G288" s="19" t="s">
        <v>13</v>
      </c>
      <c r="H288" s="20">
        <v>43815</v>
      </c>
      <c r="I288" s="12">
        <v>630</v>
      </c>
      <c r="J288" s="13" t="s">
        <v>803</v>
      </c>
      <c r="K288" s="19" t="s">
        <v>322</v>
      </c>
      <c r="L288" s="13"/>
    </row>
    <row r="289" spans="1:12" ht="33.75" customHeight="1" x14ac:dyDescent="0.25">
      <c r="A289" s="11">
        <v>287</v>
      </c>
      <c r="B289" s="19">
        <v>50300000</v>
      </c>
      <c r="C289" s="31" t="s">
        <v>801</v>
      </c>
      <c r="D289" s="32" t="s">
        <v>802</v>
      </c>
      <c r="E289" s="41">
        <v>281</v>
      </c>
      <c r="F289" s="15">
        <v>150</v>
      </c>
      <c r="G289" s="19" t="s">
        <v>13</v>
      </c>
      <c r="H289" s="20">
        <v>43818</v>
      </c>
      <c r="I289" s="12">
        <v>150</v>
      </c>
      <c r="J289" s="13" t="s">
        <v>803</v>
      </c>
      <c r="K289" s="19" t="s">
        <v>322</v>
      </c>
      <c r="L289" s="13"/>
    </row>
    <row r="290" spans="1:12" ht="33.75" customHeight="1" x14ac:dyDescent="0.25">
      <c r="A290" s="11">
        <v>288</v>
      </c>
      <c r="B290" s="30" t="s">
        <v>17</v>
      </c>
      <c r="C290" s="31" t="s">
        <v>610</v>
      </c>
      <c r="D290" s="32" t="s">
        <v>22</v>
      </c>
      <c r="E290" s="19" t="s">
        <v>611</v>
      </c>
      <c r="F290" s="21">
        <v>42000</v>
      </c>
      <c r="G290" s="19" t="s">
        <v>14</v>
      </c>
      <c r="H290" s="23">
        <v>43462</v>
      </c>
      <c r="I290" s="12">
        <v>27980.39</v>
      </c>
      <c r="J290" s="13" t="s">
        <v>803</v>
      </c>
      <c r="K290" s="19" t="s">
        <v>322</v>
      </c>
      <c r="L290" s="13"/>
    </row>
    <row r="291" spans="1:12" ht="33.75" customHeight="1" x14ac:dyDescent="0.25">
      <c r="A291" s="11">
        <v>289</v>
      </c>
      <c r="B291" s="30" t="s">
        <v>17</v>
      </c>
      <c r="C291" s="31" t="s">
        <v>610</v>
      </c>
      <c r="D291" s="32" t="s">
        <v>22</v>
      </c>
      <c r="E291" s="19" t="s">
        <v>611</v>
      </c>
      <c r="F291" s="21">
        <v>5000</v>
      </c>
      <c r="G291" s="19" t="s">
        <v>14</v>
      </c>
      <c r="H291" s="23">
        <v>43462</v>
      </c>
      <c r="I291" s="12">
        <v>0</v>
      </c>
      <c r="J291" s="13" t="s">
        <v>803</v>
      </c>
      <c r="K291" s="19" t="s">
        <v>16</v>
      </c>
      <c r="L291" s="13"/>
    </row>
    <row r="292" spans="1:12" ht="33.75" customHeight="1" x14ac:dyDescent="0.25">
      <c r="A292" s="11">
        <v>290</v>
      </c>
      <c r="B292" s="30" t="s">
        <v>17</v>
      </c>
      <c r="C292" s="31" t="s">
        <v>610</v>
      </c>
      <c r="D292" s="32" t="s">
        <v>22</v>
      </c>
      <c r="E292" s="19" t="s">
        <v>611</v>
      </c>
      <c r="F292" s="21">
        <v>121500</v>
      </c>
      <c r="G292" s="36" t="s">
        <v>14</v>
      </c>
      <c r="H292" s="37">
        <v>43462</v>
      </c>
      <c r="I292" s="12">
        <v>117461.64</v>
      </c>
      <c r="J292" s="13" t="s">
        <v>803</v>
      </c>
      <c r="K292" s="19" t="s">
        <v>15</v>
      </c>
      <c r="L292" s="13"/>
    </row>
    <row r="293" spans="1:12" ht="33.75" customHeight="1" x14ac:dyDescent="0.25">
      <c r="A293" s="11">
        <v>291</v>
      </c>
      <c r="B293" s="19">
        <v>77200000</v>
      </c>
      <c r="C293" s="32" t="s">
        <v>687</v>
      </c>
      <c r="D293" s="32" t="s">
        <v>688</v>
      </c>
      <c r="E293" s="41" t="s">
        <v>805</v>
      </c>
      <c r="F293" s="15">
        <v>50000</v>
      </c>
      <c r="G293" s="19" t="s">
        <v>12</v>
      </c>
      <c r="H293" s="20">
        <v>43710</v>
      </c>
      <c r="I293" s="12">
        <v>0</v>
      </c>
      <c r="J293" s="13" t="s">
        <v>803</v>
      </c>
      <c r="K293" s="19" t="s">
        <v>324</v>
      </c>
      <c r="L293" s="13"/>
    </row>
    <row r="294" spans="1:12" ht="33.75" customHeight="1" x14ac:dyDescent="0.25">
      <c r="A294" s="11">
        <v>292</v>
      </c>
      <c r="B294" s="45">
        <v>45400000</v>
      </c>
      <c r="C294" s="69" t="s">
        <v>806</v>
      </c>
      <c r="D294" s="70" t="s">
        <v>807</v>
      </c>
      <c r="E294" s="41" t="s">
        <v>808</v>
      </c>
      <c r="F294" s="40">
        <f>79160-2-5</f>
        <v>79153</v>
      </c>
      <c r="G294" s="41" t="s">
        <v>12</v>
      </c>
      <c r="H294" s="20">
        <v>43460</v>
      </c>
      <c r="I294" s="12">
        <v>68989.850000000006</v>
      </c>
      <c r="J294" s="13" t="s">
        <v>803</v>
      </c>
      <c r="K294" s="19" t="s">
        <v>322</v>
      </c>
      <c r="L294" s="13"/>
    </row>
    <row r="295" spans="1:12" ht="33.75" customHeight="1" x14ac:dyDescent="0.25">
      <c r="A295" s="11">
        <v>293</v>
      </c>
      <c r="B295" s="45" t="s">
        <v>809</v>
      </c>
      <c r="C295" s="69" t="s">
        <v>810</v>
      </c>
      <c r="D295" s="70" t="s">
        <v>811</v>
      </c>
      <c r="E295" s="41" t="s">
        <v>893</v>
      </c>
      <c r="F295" s="40">
        <v>34100.07</v>
      </c>
      <c r="G295" s="41" t="s">
        <v>12</v>
      </c>
      <c r="H295" s="20">
        <v>43354</v>
      </c>
      <c r="I295" s="12">
        <v>34100.07</v>
      </c>
      <c r="J295" s="13" t="s">
        <v>803</v>
      </c>
      <c r="K295" s="22" t="s">
        <v>15</v>
      </c>
      <c r="L295" s="13"/>
    </row>
    <row r="296" spans="1:12" ht="33.75" customHeight="1" x14ac:dyDescent="0.25">
      <c r="A296" s="11">
        <v>294</v>
      </c>
      <c r="B296" s="45" t="s">
        <v>809</v>
      </c>
      <c r="C296" s="69" t="s">
        <v>812</v>
      </c>
      <c r="D296" s="70" t="s">
        <v>811</v>
      </c>
      <c r="E296" s="41" t="s">
        <v>894</v>
      </c>
      <c r="F296" s="40">
        <v>29412.98</v>
      </c>
      <c r="G296" s="41" t="s">
        <v>12</v>
      </c>
      <c r="H296" s="20">
        <v>43354</v>
      </c>
      <c r="I296" s="12">
        <v>29125.200000000001</v>
      </c>
      <c r="J296" s="13" t="s">
        <v>803</v>
      </c>
      <c r="K296" s="22" t="s">
        <v>15</v>
      </c>
      <c r="L296" s="13"/>
    </row>
    <row r="297" spans="1:12" ht="33.75" customHeight="1" x14ac:dyDescent="0.25">
      <c r="A297" s="11">
        <v>295</v>
      </c>
      <c r="B297" s="45" t="s">
        <v>809</v>
      </c>
      <c r="C297" s="69" t="s">
        <v>813</v>
      </c>
      <c r="D297" s="70" t="s">
        <v>814</v>
      </c>
      <c r="E297" s="41" t="s">
        <v>895</v>
      </c>
      <c r="F297" s="40">
        <v>86465.36</v>
      </c>
      <c r="G297" s="41" t="s">
        <v>12</v>
      </c>
      <c r="H297" s="20">
        <v>43376</v>
      </c>
      <c r="I297" s="12">
        <v>86465.36</v>
      </c>
      <c r="J297" s="13" t="s">
        <v>803</v>
      </c>
      <c r="K297" s="22" t="s">
        <v>15</v>
      </c>
      <c r="L297" s="13"/>
    </row>
    <row r="298" spans="1:12" ht="33.75" customHeight="1" x14ac:dyDescent="0.25">
      <c r="A298" s="11">
        <v>296</v>
      </c>
      <c r="B298" s="45" t="s">
        <v>809</v>
      </c>
      <c r="C298" s="69" t="s">
        <v>815</v>
      </c>
      <c r="D298" s="70" t="s">
        <v>811</v>
      </c>
      <c r="E298" s="41" t="s">
        <v>896</v>
      </c>
      <c r="F298" s="40">
        <v>33582.93</v>
      </c>
      <c r="G298" s="41" t="s">
        <v>12</v>
      </c>
      <c r="H298" s="20">
        <v>43376</v>
      </c>
      <c r="I298" s="12">
        <v>33582.93</v>
      </c>
      <c r="J298" s="13" t="s">
        <v>803</v>
      </c>
      <c r="K298" s="22" t="s">
        <v>15</v>
      </c>
      <c r="L298" s="13"/>
    </row>
    <row r="299" spans="1:12" ht="33.75" customHeight="1" x14ac:dyDescent="0.25">
      <c r="A299" s="11">
        <v>297</v>
      </c>
      <c r="B299" s="45" t="s">
        <v>809</v>
      </c>
      <c r="C299" s="69" t="s">
        <v>815</v>
      </c>
      <c r="D299" s="70" t="s">
        <v>811</v>
      </c>
      <c r="E299" s="41" t="s">
        <v>897</v>
      </c>
      <c r="F299" s="40">
        <v>24275.55</v>
      </c>
      <c r="G299" s="41" t="s">
        <v>12</v>
      </c>
      <c r="H299" s="20">
        <v>43376</v>
      </c>
      <c r="I299" s="12">
        <v>24275.55</v>
      </c>
      <c r="J299" s="13" t="s">
        <v>803</v>
      </c>
      <c r="K299" s="22" t="s">
        <v>15</v>
      </c>
      <c r="L299" s="13"/>
    </row>
    <row r="300" spans="1:12" ht="33.75" customHeight="1" x14ac:dyDescent="0.25">
      <c r="A300" s="11">
        <v>298</v>
      </c>
      <c r="B300" s="45" t="s">
        <v>809</v>
      </c>
      <c r="C300" s="69" t="s">
        <v>816</v>
      </c>
      <c r="D300" s="70" t="s">
        <v>817</v>
      </c>
      <c r="E300" s="41" t="s">
        <v>898</v>
      </c>
      <c r="F300" s="40">
        <v>56105.94</v>
      </c>
      <c r="G300" s="41" t="s">
        <v>12</v>
      </c>
      <c r="H300" s="20">
        <v>43376</v>
      </c>
      <c r="I300" s="12">
        <v>56105.94</v>
      </c>
      <c r="J300" s="13" t="s">
        <v>803</v>
      </c>
      <c r="K300" s="22" t="s">
        <v>15</v>
      </c>
      <c r="L300" s="13"/>
    </row>
    <row r="301" spans="1:12" ht="33.75" customHeight="1" x14ac:dyDescent="0.25">
      <c r="A301" s="11">
        <v>299</v>
      </c>
      <c r="B301" s="45" t="s">
        <v>809</v>
      </c>
      <c r="C301" s="69" t="s">
        <v>818</v>
      </c>
      <c r="D301" s="70" t="s">
        <v>811</v>
      </c>
      <c r="E301" s="41" t="s">
        <v>899</v>
      </c>
      <c r="F301" s="40">
        <v>58530.12</v>
      </c>
      <c r="G301" s="41" t="s">
        <v>12</v>
      </c>
      <c r="H301" s="20">
        <v>43376</v>
      </c>
      <c r="I301" s="12">
        <v>58530.119999999995</v>
      </c>
      <c r="J301" s="13" t="s">
        <v>803</v>
      </c>
      <c r="K301" s="22" t="s">
        <v>15</v>
      </c>
      <c r="L301" s="13"/>
    </row>
    <row r="302" spans="1:12" ht="33.75" customHeight="1" x14ac:dyDescent="0.25">
      <c r="A302" s="11">
        <v>300</v>
      </c>
      <c r="B302" s="45" t="s">
        <v>809</v>
      </c>
      <c r="C302" s="69" t="s">
        <v>819</v>
      </c>
      <c r="D302" s="70" t="s">
        <v>811</v>
      </c>
      <c r="E302" s="41" t="s">
        <v>900</v>
      </c>
      <c r="F302" s="40">
        <v>42506.8</v>
      </c>
      <c r="G302" s="41" t="s">
        <v>12</v>
      </c>
      <c r="H302" s="20">
        <v>43382</v>
      </c>
      <c r="I302" s="12">
        <v>42506.8</v>
      </c>
      <c r="J302" s="13" t="s">
        <v>803</v>
      </c>
      <c r="K302" s="22" t="s">
        <v>15</v>
      </c>
      <c r="L302" s="13"/>
    </row>
    <row r="303" spans="1:12" ht="33.75" customHeight="1" x14ac:dyDescent="0.25">
      <c r="A303" s="11">
        <v>301</v>
      </c>
      <c r="B303" s="45" t="s">
        <v>809</v>
      </c>
      <c r="C303" s="69" t="s">
        <v>820</v>
      </c>
      <c r="D303" s="70" t="s">
        <v>821</v>
      </c>
      <c r="E303" s="41" t="s">
        <v>901</v>
      </c>
      <c r="F303" s="40">
        <v>28859.919999999998</v>
      </c>
      <c r="G303" s="41" t="s">
        <v>12</v>
      </c>
      <c r="H303" s="20">
        <v>43382</v>
      </c>
      <c r="I303" s="12">
        <v>28859.919999999998</v>
      </c>
      <c r="J303" s="13" t="s">
        <v>803</v>
      </c>
      <c r="K303" s="22" t="s">
        <v>15</v>
      </c>
      <c r="L303" s="13"/>
    </row>
    <row r="304" spans="1:12" ht="33.75" customHeight="1" x14ac:dyDescent="0.25">
      <c r="A304" s="11">
        <v>302</v>
      </c>
      <c r="B304" s="45" t="s">
        <v>809</v>
      </c>
      <c r="C304" s="69" t="s">
        <v>822</v>
      </c>
      <c r="D304" s="70" t="s">
        <v>817</v>
      </c>
      <c r="E304" s="41" t="s">
        <v>902</v>
      </c>
      <c r="F304" s="40">
        <v>51637.52</v>
      </c>
      <c r="G304" s="41" t="s">
        <v>12</v>
      </c>
      <c r="H304" s="20">
        <v>43383</v>
      </c>
      <c r="I304" s="12">
        <v>51637.520000000004</v>
      </c>
      <c r="J304" s="13" t="s">
        <v>803</v>
      </c>
      <c r="K304" s="22" t="s">
        <v>15</v>
      </c>
      <c r="L304" s="13"/>
    </row>
    <row r="305" spans="1:12" ht="33.75" customHeight="1" x14ac:dyDescent="0.25">
      <c r="A305" s="11">
        <v>303</v>
      </c>
      <c r="B305" s="45" t="s">
        <v>809</v>
      </c>
      <c r="C305" s="69" t="s">
        <v>823</v>
      </c>
      <c r="D305" s="70" t="s">
        <v>824</v>
      </c>
      <c r="E305" s="41" t="s">
        <v>903</v>
      </c>
      <c r="F305" s="40">
        <v>19531.72</v>
      </c>
      <c r="G305" s="41" t="s">
        <v>12</v>
      </c>
      <c r="H305" s="20">
        <v>43418</v>
      </c>
      <c r="I305" s="12">
        <v>19531.72</v>
      </c>
      <c r="J305" s="13" t="s">
        <v>803</v>
      </c>
      <c r="K305" s="22" t="s">
        <v>15</v>
      </c>
      <c r="L305" s="13"/>
    </row>
    <row r="306" spans="1:12" ht="33.75" customHeight="1" x14ac:dyDescent="0.25">
      <c r="A306" s="11">
        <v>304</v>
      </c>
      <c r="B306" s="45" t="s">
        <v>809</v>
      </c>
      <c r="C306" s="69" t="s">
        <v>823</v>
      </c>
      <c r="D306" s="70" t="s">
        <v>825</v>
      </c>
      <c r="E306" s="41" t="s">
        <v>904</v>
      </c>
      <c r="F306" s="40">
        <v>12001.24</v>
      </c>
      <c r="G306" s="41" t="s">
        <v>12</v>
      </c>
      <c r="H306" s="20">
        <v>43418</v>
      </c>
      <c r="I306" s="12">
        <v>12001.24</v>
      </c>
      <c r="J306" s="13" t="s">
        <v>803</v>
      </c>
      <c r="K306" s="22" t="s">
        <v>15</v>
      </c>
      <c r="L306" s="13"/>
    </row>
    <row r="307" spans="1:12" ht="33.75" customHeight="1" x14ac:dyDescent="0.25">
      <c r="A307" s="11">
        <v>305</v>
      </c>
      <c r="B307" s="45" t="s">
        <v>809</v>
      </c>
      <c r="C307" s="69" t="s">
        <v>826</v>
      </c>
      <c r="D307" s="70" t="s">
        <v>827</v>
      </c>
      <c r="E307" s="20" t="s">
        <v>905</v>
      </c>
      <c r="F307" s="40">
        <v>25900.28</v>
      </c>
      <c r="G307" s="41" t="s">
        <v>12</v>
      </c>
      <c r="H307" s="20">
        <v>43424</v>
      </c>
      <c r="I307" s="12">
        <v>25900.280000000002</v>
      </c>
      <c r="J307" s="13" t="s">
        <v>803</v>
      </c>
      <c r="K307" s="22" t="s">
        <v>16</v>
      </c>
      <c r="L307" s="13"/>
    </row>
    <row r="308" spans="1:12" ht="33.75" customHeight="1" x14ac:dyDescent="0.25">
      <c r="A308" s="11">
        <v>306</v>
      </c>
      <c r="B308" s="45" t="s">
        <v>809</v>
      </c>
      <c r="C308" s="69" t="s">
        <v>826</v>
      </c>
      <c r="D308" s="70" t="s">
        <v>827</v>
      </c>
      <c r="E308" s="41" t="s">
        <v>906</v>
      </c>
      <c r="F308" s="40">
        <v>26272.45</v>
      </c>
      <c r="G308" s="41" t="s">
        <v>12</v>
      </c>
      <c r="H308" s="20">
        <v>43433</v>
      </c>
      <c r="I308" s="12">
        <v>26272.45</v>
      </c>
      <c r="J308" s="13" t="s">
        <v>803</v>
      </c>
      <c r="K308" s="22" t="s">
        <v>16</v>
      </c>
      <c r="L308" s="13"/>
    </row>
    <row r="309" spans="1:12" ht="33.75" customHeight="1" x14ac:dyDescent="0.25">
      <c r="A309" s="11">
        <v>307</v>
      </c>
      <c r="B309" s="45" t="s">
        <v>809</v>
      </c>
      <c r="C309" s="69" t="s">
        <v>828</v>
      </c>
      <c r="D309" s="70" t="s">
        <v>829</v>
      </c>
      <c r="E309" s="41" t="s">
        <v>907</v>
      </c>
      <c r="F309" s="40">
        <v>22083.8</v>
      </c>
      <c r="G309" s="41" t="s">
        <v>12</v>
      </c>
      <c r="H309" s="20">
        <v>43250</v>
      </c>
      <c r="I309" s="12">
        <v>21310.98</v>
      </c>
      <c r="J309" s="13" t="s">
        <v>803</v>
      </c>
      <c r="K309" s="22" t="s">
        <v>15</v>
      </c>
      <c r="L309" s="13"/>
    </row>
    <row r="310" spans="1:12" ht="33.75" customHeight="1" x14ac:dyDescent="0.25">
      <c r="A310" s="11">
        <v>308</v>
      </c>
      <c r="B310" s="45" t="s">
        <v>809</v>
      </c>
      <c r="C310" s="69" t="s">
        <v>818</v>
      </c>
      <c r="D310" s="70" t="s">
        <v>830</v>
      </c>
      <c r="E310" s="41" t="s">
        <v>908</v>
      </c>
      <c r="F310" s="40">
        <v>58850.53</v>
      </c>
      <c r="G310" s="41" t="s">
        <v>12</v>
      </c>
      <c r="H310" s="20">
        <v>43263</v>
      </c>
      <c r="I310" s="12">
        <v>10630.53</v>
      </c>
      <c r="J310" s="13" t="s">
        <v>803</v>
      </c>
      <c r="K310" s="22" t="s">
        <v>15</v>
      </c>
      <c r="L310" s="13"/>
    </row>
    <row r="311" spans="1:12" ht="33.75" customHeight="1" x14ac:dyDescent="0.25">
      <c r="A311" s="11">
        <v>309</v>
      </c>
      <c r="B311" s="45" t="s">
        <v>809</v>
      </c>
      <c r="C311" s="69" t="s">
        <v>831</v>
      </c>
      <c r="D311" s="70" t="s">
        <v>832</v>
      </c>
      <c r="E311" s="71" t="s">
        <v>909</v>
      </c>
      <c r="F311" s="40">
        <v>26973.29</v>
      </c>
      <c r="G311" s="41" t="s">
        <v>12</v>
      </c>
      <c r="H311" s="20">
        <v>43280</v>
      </c>
      <c r="I311" s="12">
        <v>26973.29</v>
      </c>
      <c r="J311" s="13" t="s">
        <v>803</v>
      </c>
      <c r="K311" s="22" t="s">
        <v>15</v>
      </c>
      <c r="L311" s="13"/>
    </row>
    <row r="312" spans="1:12" ht="33.75" customHeight="1" x14ac:dyDescent="0.25">
      <c r="A312" s="11">
        <v>310</v>
      </c>
      <c r="B312" s="45" t="s">
        <v>809</v>
      </c>
      <c r="C312" s="69" t="s">
        <v>813</v>
      </c>
      <c r="D312" s="70" t="s">
        <v>833</v>
      </c>
      <c r="E312" s="41" t="s">
        <v>910</v>
      </c>
      <c r="F312" s="40">
        <v>17580.66</v>
      </c>
      <c r="G312" s="41" t="s">
        <v>12</v>
      </c>
      <c r="H312" s="20">
        <v>43308</v>
      </c>
      <c r="I312" s="12">
        <v>17580.66</v>
      </c>
      <c r="J312" s="13" t="s">
        <v>803</v>
      </c>
      <c r="K312" s="22" t="s">
        <v>15</v>
      </c>
      <c r="L312" s="13"/>
    </row>
    <row r="313" spans="1:12" ht="33.75" customHeight="1" x14ac:dyDescent="0.25">
      <c r="A313" s="11">
        <v>311</v>
      </c>
      <c r="B313" s="45" t="s">
        <v>809</v>
      </c>
      <c r="C313" s="69" t="s">
        <v>834</v>
      </c>
      <c r="D313" s="70" t="s">
        <v>835</v>
      </c>
      <c r="E313" s="41" t="s">
        <v>911</v>
      </c>
      <c r="F313" s="40">
        <v>3883.2</v>
      </c>
      <c r="G313" s="41" t="s">
        <v>12</v>
      </c>
      <c r="H313" s="20">
        <v>43181</v>
      </c>
      <c r="I313" s="12">
        <v>3883.2</v>
      </c>
      <c r="J313" s="13" t="s">
        <v>803</v>
      </c>
      <c r="K313" s="22" t="s">
        <v>15</v>
      </c>
      <c r="L313" s="13"/>
    </row>
    <row r="314" spans="1:12" ht="33.75" customHeight="1" x14ac:dyDescent="0.25">
      <c r="A314" s="11">
        <v>312</v>
      </c>
      <c r="B314" s="45" t="s">
        <v>809</v>
      </c>
      <c r="C314" s="69" t="s">
        <v>836</v>
      </c>
      <c r="D314" s="70" t="s">
        <v>837</v>
      </c>
      <c r="E314" s="41" t="s">
        <v>912</v>
      </c>
      <c r="F314" s="40">
        <v>4197</v>
      </c>
      <c r="G314" s="41" t="s">
        <v>12</v>
      </c>
      <c r="H314" s="20">
        <v>43181</v>
      </c>
      <c r="I314" s="12">
        <v>4197</v>
      </c>
      <c r="J314" s="13" t="s">
        <v>803</v>
      </c>
      <c r="K314" s="22" t="s">
        <v>15</v>
      </c>
      <c r="L314" s="13"/>
    </row>
    <row r="315" spans="1:12" ht="33.75" customHeight="1" x14ac:dyDescent="0.25">
      <c r="A315" s="11">
        <v>313</v>
      </c>
      <c r="B315" s="45" t="s">
        <v>809</v>
      </c>
      <c r="C315" s="69" t="s">
        <v>836</v>
      </c>
      <c r="D315" s="70" t="s">
        <v>838</v>
      </c>
      <c r="E315" s="41" t="s">
        <v>913</v>
      </c>
      <c r="F315" s="40">
        <v>2014.92</v>
      </c>
      <c r="G315" s="41" t="s">
        <v>12</v>
      </c>
      <c r="H315" s="20">
        <v>43181</v>
      </c>
      <c r="I315" s="12">
        <v>2014.92</v>
      </c>
      <c r="J315" s="13" t="s">
        <v>803</v>
      </c>
      <c r="K315" s="22" t="s">
        <v>15</v>
      </c>
      <c r="L315" s="13"/>
    </row>
    <row r="316" spans="1:12" ht="33.75" customHeight="1" x14ac:dyDescent="0.25">
      <c r="A316" s="11">
        <v>314</v>
      </c>
      <c r="B316" s="45" t="s">
        <v>809</v>
      </c>
      <c r="C316" s="69" t="s">
        <v>839</v>
      </c>
      <c r="D316" s="70" t="s">
        <v>840</v>
      </c>
      <c r="E316" s="41" t="s">
        <v>914</v>
      </c>
      <c r="F316" s="40">
        <v>8521.119999999999</v>
      </c>
      <c r="G316" s="41" t="s">
        <v>12</v>
      </c>
      <c r="H316" s="20">
        <v>43221</v>
      </c>
      <c r="I316" s="12">
        <v>6344.92</v>
      </c>
      <c r="J316" s="13" t="s">
        <v>803</v>
      </c>
      <c r="K316" s="22" t="s">
        <v>15</v>
      </c>
      <c r="L316" s="13"/>
    </row>
    <row r="317" spans="1:12" ht="33.75" customHeight="1" x14ac:dyDescent="0.25">
      <c r="A317" s="11">
        <v>315</v>
      </c>
      <c r="B317" s="45" t="s">
        <v>809</v>
      </c>
      <c r="C317" s="69" t="s">
        <v>841</v>
      </c>
      <c r="D317" s="70" t="s">
        <v>842</v>
      </c>
      <c r="E317" s="41" t="s">
        <v>915</v>
      </c>
      <c r="F317" s="40">
        <v>33925.279999999999</v>
      </c>
      <c r="G317" s="41" t="s">
        <v>12</v>
      </c>
      <c r="H317" s="20">
        <v>43231</v>
      </c>
      <c r="I317" s="12">
        <v>33475.54</v>
      </c>
      <c r="J317" s="13" t="s">
        <v>803</v>
      </c>
      <c r="K317" s="22" t="s">
        <v>15</v>
      </c>
      <c r="L317" s="13"/>
    </row>
    <row r="318" spans="1:12" ht="33.75" customHeight="1" x14ac:dyDescent="0.25">
      <c r="A318" s="11">
        <v>316</v>
      </c>
      <c r="B318" s="45" t="s">
        <v>809</v>
      </c>
      <c r="C318" s="69" t="s">
        <v>843</v>
      </c>
      <c r="D318" s="70" t="s">
        <v>844</v>
      </c>
      <c r="E318" s="41" t="s">
        <v>916</v>
      </c>
      <c r="F318" s="40">
        <v>11335.07</v>
      </c>
      <c r="G318" s="41" t="s">
        <v>12</v>
      </c>
      <c r="H318" s="20">
        <v>43257</v>
      </c>
      <c r="I318" s="12">
        <v>11335.07</v>
      </c>
      <c r="J318" s="13" t="s">
        <v>803</v>
      </c>
      <c r="K318" s="22" t="s">
        <v>15</v>
      </c>
      <c r="L318" s="13"/>
    </row>
    <row r="319" spans="1:12" ht="33.75" customHeight="1" x14ac:dyDescent="0.25">
      <c r="A319" s="11">
        <v>317</v>
      </c>
      <c r="B319" s="45" t="s">
        <v>809</v>
      </c>
      <c r="C319" s="69" t="s">
        <v>845</v>
      </c>
      <c r="D319" s="70" t="s">
        <v>846</v>
      </c>
      <c r="E319" s="41" t="s">
        <v>917</v>
      </c>
      <c r="F319" s="40">
        <v>9532.9500000000007</v>
      </c>
      <c r="G319" s="41" t="s">
        <v>12</v>
      </c>
      <c r="H319" s="20">
        <v>43257</v>
      </c>
      <c r="I319" s="12">
        <v>9532.9500000000007</v>
      </c>
      <c r="J319" s="13" t="s">
        <v>803</v>
      </c>
      <c r="K319" s="22" t="s">
        <v>15</v>
      </c>
      <c r="L319" s="13"/>
    </row>
    <row r="320" spans="1:12" ht="33.75" customHeight="1" x14ac:dyDescent="0.25">
      <c r="A320" s="11">
        <v>318</v>
      </c>
      <c r="B320" s="45" t="s">
        <v>809</v>
      </c>
      <c r="C320" s="69" t="s">
        <v>818</v>
      </c>
      <c r="D320" s="70" t="s">
        <v>847</v>
      </c>
      <c r="E320" s="41" t="s">
        <v>918</v>
      </c>
      <c r="F320" s="40">
        <v>20827.96</v>
      </c>
      <c r="G320" s="41" t="s">
        <v>12</v>
      </c>
      <c r="H320" s="20">
        <v>43292</v>
      </c>
      <c r="I320" s="12">
        <v>20827.96</v>
      </c>
      <c r="J320" s="13" t="s">
        <v>803</v>
      </c>
      <c r="K320" s="22" t="s">
        <v>15</v>
      </c>
      <c r="L320" s="13"/>
    </row>
    <row r="321" spans="1:12" ht="33.75" customHeight="1" x14ac:dyDescent="0.25">
      <c r="A321" s="11">
        <v>319</v>
      </c>
      <c r="B321" s="45" t="s">
        <v>809</v>
      </c>
      <c r="C321" s="69" t="s">
        <v>848</v>
      </c>
      <c r="D321" s="70" t="s">
        <v>849</v>
      </c>
      <c r="E321" s="41" t="s">
        <v>919</v>
      </c>
      <c r="F321" s="40">
        <v>46930.53</v>
      </c>
      <c r="G321" s="41" t="s">
        <v>12</v>
      </c>
      <c r="H321" s="20">
        <v>43300</v>
      </c>
      <c r="I321" s="12">
        <v>46930.53</v>
      </c>
      <c r="J321" s="13" t="s">
        <v>803</v>
      </c>
      <c r="K321" s="22" t="s">
        <v>15</v>
      </c>
      <c r="L321" s="13"/>
    </row>
    <row r="322" spans="1:12" ht="33.75" customHeight="1" x14ac:dyDescent="0.25">
      <c r="A322" s="11">
        <v>320</v>
      </c>
      <c r="B322" s="45" t="s">
        <v>809</v>
      </c>
      <c r="C322" s="69" t="s">
        <v>850</v>
      </c>
      <c r="D322" s="70" t="s">
        <v>851</v>
      </c>
      <c r="E322" s="41" t="s">
        <v>920</v>
      </c>
      <c r="F322" s="40">
        <v>10025.129999999999</v>
      </c>
      <c r="G322" s="41" t="s">
        <v>12</v>
      </c>
      <c r="H322" s="20">
        <v>43305</v>
      </c>
      <c r="I322" s="12">
        <v>10025.129999999999</v>
      </c>
      <c r="J322" s="13" t="s">
        <v>803</v>
      </c>
      <c r="K322" s="22" t="s">
        <v>15</v>
      </c>
      <c r="L322" s="13"/>
    </row>
    <row r="323" spans="1:12" ht="33.75" customHeight="1" x14ac:dyDescent="0.25">
      <c r="A323" s="11">
        <v>321</v>
      </c>
      <c r="B323" s="45" t="s">
        <v>809</v>
      </c>
      <c r="C323" s="69" t="s">
        <v>850</v>
      </c>
      <c r="D323" s="70" t="s">
        <v>852</v>
      </c>
      <c r="E323" s="41" t="s">
        <v>921</v>
      </c>
      <c r="F323" s="40">
        <v>1300</v>
      </c>
      <c r="G323" s="41" t="s">
        <v>12</v>
      </c>
      <c r="H323" s="20">
        <v>43305</v>
      </c>
      <c r="I323" s="12">
        <v>1300</v>
      </c>
      <c r="J323" s="13" t="s">
        <v>803</v>
      </c>
      <c r="K323" s="22" t="s">
        <v>15</v>
      </c>
      <c r="L323" s="13"/>
    </row>
    <row r="324" spans="1:12" ht="33.75" customHeight="1" x14ac:dyDescent="0.25">
      <c r="A324" s="11">
        <v>322</v>
      </c>
      <c r="B324" s="45" t="s">
        <v>809</v>
      </c>
      <c r="C324" s="69" t="s">
        <v>853</v>
      </c>
      <c r="D324" s="70" t="s">
        <v>854</v>
      </c>
      <c r="E324" s="41" t="s">
        <v>922</v>
      </c>
      <c r="F324" s="40">
        <v>9874.98</v>
      </c>
      <c r="G324" s="41" t="s">
        <v>12</v>
      </c>
      <c r="H324" s="20">
        <v>43314</v>
      </c>
      <c r="I324" s="12">
        <v>9874.98</v>
      </c>
      <c r="J324" s="13" t="s">
        <v>803</v>
      </c>
      <c r="K324" s="22" t="s">
        <v>15</v>
      </c>
      <c r="L324" s="13"/>
    </row>
    <row r="325" spans="1:12" ht="33.75" customHeight="1" x14ac:dyDescent="0.25">
      <c r="A325" s="11">
        <v>323</v>
      </c>
      <c r="B325" s="45" t="s">
        <v>809</v>
      </c>
      <c r="C325" s="69" t="s">
        <v>855</v>
      </c>
      <c r="D325" s="70" t="s">
        <v>856</v>
      </c>
      <c r="E325" s="41" t="s">
        <v>923</v>
      </c>
      <c r="F325" s="40">
        <v>10123.530000000001</v>
      </c>
      <c r="G325" s="41" t="s">
        <v>12</v>
      </c>
      <c r="H325" s="20">
        <v>43314</v>
      </c>
      <c r="I325" s="12">
        <v>10123.530000000001</v>
      </c>
      <c r="J325" s="13" t="s">
        <v>803</v>
      </c>
      <c r="K325" s="22" t="s">
        <v>15</v>
      </c>
      <c r="L325" s="13"/>
    </row>
    <row r="326" spans="1:12" ht="33.75" customHeight="1" x14ac:dyDescent="0.25">
      <c r="A326" s="11">
        <v>324</v>
      </c>
      <c r="B326" s="45" t="s">
        <v>809</v>
      </c>
      <c r="C326" s="69" t="s">
        <v>834</v>
      </c>
      <c r="D326" s="70" t="s">
        <v>857</v>
      </c>
      <c r="E326" s="41" t="s">
        <v>924</v>
      </c>
      <c r="F326" s="40">
        <v>38048.01</v>
      </c>
      <c r="G326" s="41" t="s">
        <v>12</v>
      </c>
      <c r="H326" s="20">
        <v>43320</v>
      </c>
      <c r="I326" s="12">
        <v>35524.57</v>
      </c>
      <c r="J326" s="13" t="s">
        <v>803</v>
      </c>
      <c r="K326" s="22" t="s">
        <v>15</v>
      </c>
      <c r="L326" s="13"/>
    </row>
    <row r="327" spans="1:12" ht="33.75" customHeight="1" x14ac:dyDescent="0.25">
      <c r="A327" s="11">
        <v>325</v>
      </c>
      <c r="B327" s="45" t="s">
        <v>809</v>
      </c>
      <c r="C327" s="69" t="s">
        <v>823</v>
      </c>
      <c r="D327" s="70" t="s">
        <v>858</v>
      </c>
      <c r="E327" s="41" t="s">
        <v>925</v>
      </c>
      <c r="F327" s="40">
        <v>8427.75</v>
      </c>
      <c r="G327" s="41" t="s">
        <v>12</v>
      </c>
      <c r="H327" s="20">
        <v>43328</v>
      </c>
      <c r="I327" s="12">
        <v>8427.75</v>
      </c>
      <c r="J327" s="13" t="s">
        <v>803</v>
      </c>
      <c r="K327" s="22" t="s">
        <v>15</v>
      </c>
      <c r="L327" s="13"/>
    </row>
    <row r="328" spans="1:12" ht="33.75" customHeight="1" x14ac:dyDescent="0.25">
      <c r="A328" s="11">
        <v>326</v>
      </c>
      <c r="B328" s="45" t="s">
        <v>809</v>
      </c>
      <c r="C328" s="69" t="s">
        <v>859</v>
      </c>
      <c r="D328" s="70" t="s">
        <v>860</v>
      </c>
      <c r="E328" s="41" t="s">
        <v>926</v>
      </c>
      <c r="F328" s="40">
        <v>19020.830000000002</v>
      </c>
      <c r="G328" s="41" t="s">
        <v>12</v>
      </c>
      <c r="H328" s="20">
        <v>43342</v>
      </c>
      <c r="I328" s="12">
        <v>19020.830000000002</v>
      </c>
      <c r="J328" s="13" t="s">
        <v>803</v>
      </c>
      <c r="K328" s="22" t="s">
        <v>15</v>
      </c>
      <c r="L328" s="13"/>
    </row>
    <row r="329" spans="1:12" ht="33.75" customHeight="1" x14ac:dyDescent="0.25">
      <c r="A329" s="11">
        <v>327</v>
      </c>
      <c r="B329" s="45" t="s">
        <v>809</v>
      </c>
      <c r="C329" s="69" t="s">
        <v>861</v>
      </c>
      <c r="D329" s="70" t="s">
        <v>862</v>
      </c>
      <c r="E329" s="41" t="s">
        <v>927</v>
      </c>
      <c r="F329" s="40">
        <v>13845.45</v>
      </c>
      <c r="G329" s="41" t="s">
        <v>12</v>
      </c>
      <c r="H329" s="20">
        <v>43357</v>
      </c>
      <c r="I329" s="12">
        <v>13845.45</v>
      </c>
      <c r="J329" s="13" t="s">
        <v>803</v>
      </c>
      <c r="K329" s="22" t="s">
        <v>15</v>
      </c>
      <c r="L329" s="13"/>
    </row>
    <row r="330" spans="1:12" ht="33.75" customHeight="1" x14ac:dyDescent="0.25">
      <c r="A330" s="11">
        <v>328</v>
      </c>
      <c r="B330" s="45" t="s">
        <v>809</v>
      </c>
      <c r="C330" s="69" t="s">
        <v>863</v>
      </c>
      <c r="D330" s="70" t="s">
        <v>864</v>
      </c>
      <c r="E330" s="41" t="s">
        <v>928</v>
      </c>
      <c r="F330" s="40">
        <v>12152.36</v>
      </c>
      <c r="G330" s="41" t="s">
        <v>12</v>
      </c>
      <c r="H330" s="20">
        <v>43362</v>
      </c>
      <c r="I330" s="12">
        <v>12152.36</v>
      </c>
      <c r="J330" s="13" t="s">
        <v>803</v>
      </c>
      <c r="K330" s="22" t="s">
        <v>15</v>
      </c>
      <c r="L330" s="13"/>
    </row>
    <row r="331" spans="1:12" ht="33.75" customHeight="1" x14ac:dyDescent="0.25">
      <c r="A331" s="11">
        <v>329</v>
      </c>
      <c r="B331" s="45" t="s">
        <v>809</v>
      </c>
      <c r="C331" s="69" t="s">
        <v>865</v>
      </c>
      <c r="D331" s="70" t="s">
        <v>866</v>
      </c>
      <c r="E331" s="41" t="s">
        <v>929</v>
      </c>
      <c r="F331" s="40">
        <v>25503.37</v>
      </c>
      <c r="G331" s="41" t="s">
        <v>12</v>
      </c>
      <c r="H331" s="20">
        <v>43363</v>
      </c>
      <c r="I331" s="12">
        <v>25503.37</v>
      </c>
      <c r="J331" s="13" t="s">
        <v>803</v>
      </c>
      <c r="K331" s="22" t="s">
        <v>15</v>
      </c>
      <c r="L331" s="13"/>
    </row>
    <row r="332" spans="1:12" ht="33.75" customHeight="1" x14ac:dyDescent="0.25">
      <c r="A332" s="11">
        <v>330</v>
      </c>
      <c r="B332" s="45" t="s">
        <v>809</v>
      </c>
      <c r="C332" s="69" t="s">
        <v>867</v>
      </c>
      <c r="D332" s="70" t="s">
        <v>868</v>
      </c>
      <c r="E332" s="41" t="s">
        <v>930</v>
      </c>
      <c r="F332" s="40">
        <v>5309.49</v>
      </c>
      <c r="G332" s="41" t="s">
        <v>12</v>
      </c>
      <c r="H332" s="20">
        <v>43376</v>
      </c>
      <c r="I332" s="12">
        <v>5309.49</v>
      </c>
      <c r="J332" s="13" t="s">
        <v>803</v>
      </c>
      <c r="K332" s="22" t="s">
        <v>15</v>
      </c>
      <c r="L332" s="13"/>
    </row>
    <row r="333" spans="1:12" ht="33.75" customHeight="1" x14ac:dyDescent="0.25">
      <c r="A333" s="11">
        <v>331</v>
      </c>
      <c r="B333" s="45" t="s">
        <v>809</v>
      </c>
      <c r="C333" s="69" t="s">
        <v>869</v>
      </c>
      <c r="D333" s="70" t="s">
        <v>870</v>
      </c>
      <c r="E333" s="41" t="s">
        <v>931</v>
      </c>
      <c r="F333" s="40">
        <v>54429.96</v>
      </c>
      <c r="G333" s="41" t="s">
        <v>12</v>
      </c>
      <c r="H333" s="20">
        <v>43395</v>
      </c>
      <c r="I333" s="12">
        <v>54429.96</v>
      </c>
      <c r="J333" s="13" t="s">
        <v>803</v>
      </c>
      <c r="K333" s="22" t="s">
        <v>15</v>
      </c>
      <c r="L333" s="13"/>
    </row>
    <row r="334" spans="1:12" ht="33.75" customHeight="1" x14ac:dyDescent="0.25">
      <c r="A334" s="11">
        <v>332</v>
      </c>
      <c r="B334" s="45" t="s">
        <v>809</v>
      </c>
      <c r="C334" s="69" t="s">
        <v>859</v>
      </c>
      <c r="D334" s="70" t="s">
        <v>871</v>
      </c>
      <c r="E334" s="41" t="s">
        <v>932</v>
      </c>
      <c r="F334" s="40">
        <v>14654.83</v>
      </c>
      <c r="G334" s="41" t="s">
        <v>12</v>
      </c>
      <c r="H334" s="20">
        <v>43342</v>
      </c>
      <c r="I334" s="12">
        <v>14654.83</v>
      </c>
      <c r="J334" s="13" t="s">
        <v>803</v>
      </c>
      <c r="K334" s="22" t="s">
        <v>15</v>
      </c>
      <c r="L334" s="13"/>
    </row>
    <row r="335" spans="1:12" ht="33.75" customHeight="1" x14ac:dyDescent="0.25">
      <c r="A335" s="11">
        <v>333</v>
      </c>
      <c r="B335" s="45">
        <v>64200000</v>
      </c>
      <c r="C335" s="69" t="s">
        <v>872</v>
      </c>
      <c r="D335" s="70" t="s">
        <v>873</v>
      </c>
      <c r="E335" s="45" t="s">
        <v>933</v>
      </c>
      <c r="F335" s="40">
        <v>609.76</v>
      </c>
      <c r="G335" s="41" t="s">
        <v>13</v>
      </c>
      <c r="H335" s="20">
        <v>43098</v>
      </c>
      <c r="I335" s="12">
        <v>75.040000000000006</v>
      </c>
      <c r="J335" s="13" t="s">
        <v>803</v>
      </c>
      <c r="K335" s="22" t="s">
        <v>322</v>
      </c>
      <c r="L335" s="13"/>
    </row>
    <row r="336" spans="1:12" ht="33.75" customHeight="1" x14ac:dyDescent="0.25">
      <c r="A336" s="11">
        <v>334</v>
      </c>
      <c r="B336" s="45" t="s">
        <v>809</v>
      </c>
      <c r="C336" s="69" t="s">
        <v>874</v>
      </c>
      <c r="D336" s="70" t="s">
        <v>875</v>
      </c>
      <c r="E336" s="41" t="s">
        <v>934</v>
      </c>
      <c r="F336" s="40">
        <v>1428.99</v>
      </c>
      <c r="G336" s="41" t="s">
        <v>12</v>
      </c>
      <c r="H336" s="20">
        <v>43236</v>
      </c>
      <c r="I336" s="12">
        <v>1428.99</v>
      </c>
      <c r="J336" s="13" t="s">
        <v>803</v>
      </c>
      <c r="K336" s="22" t="s">
        <v>15</v>
      </c>
      <c r="L336" s="13"/>
    </row>
    <row r="337" spans="1:12" ht="33.75" customHeight="1" x14ac:dyDescent="0.25">
      <c r="A337" s="11">
        <v>335</v>
      </c>
      <c r="B337" s="45" t="s">
        <v>809</v>
      </c>
      <c r="C337" s="69" t="s">
        <v>876</v>
      </c>
      <c r="D337" s="70" t="s">
        <v>877</v>
      </c>
      <c r="E337" s="41" t="s">
        <v>935</v>
      </c>
      <c r="F337" s="40">
        <v>6426.67</v>
      </c>
      <c r="G337" s="41" t="s">
        <v>12</v>
      </c>
      <c r="H337" s="20">
        <v>43277</v>
      </c>
      <c r="I337" s="12">
        <v>6426.67</v>
      </c>
      <c r="J337" s="13" t="s">
        <v>803</v>
      </c>
      <c r="K337" s="22" t="s">
        <v>15</v>
      </c>
      <c r="L337" s="13"/>
    </row>
    <row r="338" spans="1:12" ht="33.75" customHeight="1" x14ac:dyDescent="0.25">
      <c r="A338" s="11">
        <v>336</v>
      </c>
      <c r="B338" s="45" t="s">
        <v>809</v>
      </c>
      <c r="C338" s="69" t="s">
        <v>878</v>
      </c>
      <c r="D338" s="70" t="s">
        <v>879</v>
      </c>
      <c r="E338" s="41" t="s">
        <v>936</v>
      </c>
      <c r="F338" s="40">
        <v>32849.760000000002</v>
      </c>
      <c r="G338" s="41" t="s">
        <v>12</v>
      </c>
      <c r="H338" s="20">
        <v>43320</v>
      </c>
      <c r="I338" s="12">
        <v>31523.279999999999</v>
      </c>
      <c r="J338" s="13" t="s">
        <v>803</v>
      </c>
      <c r="K338" s="22" t="s">
        <v>15</v>
      </c>
      <c r="L338" s="13"/>
    </row>
    <row r="339" spans="1:12" ht="33.75" customHeight="1" x14ac:dyDescent="0.25">
      <c r="A339" s="11">
        <v>337</v>
      </c>
      <c r="B339" s="45" t="s">
        <v>809</v>
      </c>
      <c r="C339" s="69" t="s">
        <v>826</v>
      </c>
      <c r="D339" s="70" t="s">
        <v>880</v>
      </c>
      <c r="E339" s="41" t="s">
        <v>937</v>
      </c>
      <c r="F339" s="40">
        <v>21635.89</v>
      </c>
      <c r="G339" s="41" t="s">
        <v>12</v>
      </c>
      <c r="H339" s="20">
        <v>43399</v>
      </c>
      <c r="I339" s="12">
        <v>21635.89</v>
      </c>
      <c r="J339" s="13" t="s">
        <v>803</v>
      </c>
      <c r="K339" s="22" t="s">
        <v>16</v>
      </c>
      <c r="L339" s="13"/>
    </row>
    <row r="340" spans="1:12" ht="33.75" customHeight="1" x14ac:dyDescent="0.25">
      <c r="A340" s="11">
        <v>338</v>
      </c>
      <c r="B340" s="45" t="s">
        <v>809</v>
      </c>
      <c r="C340" s="69" t="s">
        <v>881</v>
      </c>
      <c r="D340" s="70" t="s">
        <v>882</v>
      </c>
      <c r="E340" s="41" t="s">
        <v>938</v>
      </c>
      <c r="F340" s="40">
        <v>4137.25</v>
      </c>
      <c r="G340" s="41" t="s">
        <v>12</v>
      </c>
      <c r="H340" s="20">
        <v>43376</v>
      </c>
      <c r="I340" s="12">
        <v>4137.25</v>
      </c>
      <c r="J340" s="13" t="s">
        <v>803</v>
      </c>
      <c r="K340" s="22" t="s">
        <v>15</v>
      </c>
      <c r="L340" s="13"/>
    </row>
    <row r="341" spans="1:12" ht="33.75" customHeight="1" x14ac:dyDescent="0.25">
      <c r="A341" s="11">
        <v>339</v>
      </c>
      <c r="B341" s="45" t="s">
        <v>809</v>
      </c>
      <c r="C341" s="69" t="s">
        <v>497</v>
      </c>
      <c r="D341" s="70" t="s">
        <v>883</v>
      </c>
      <c r="E341" s="41" t="s">
        <v>939</v>
      </c>
      <c r="F341" s="40">
        <v>13614.16</v>
      </c>
      <c r="G341" s="41" t="s">
        <v>12</v>
      </c>
      <c r="H341" s="20">
        <v>43336</v>
      </c>
      <c r="I341" s="12">
        <v>10530.88</v>
      </c>
      <c r="J341" s="13" t="s">
        <v>803</v>
      </c>
      <c r="K341" s="22" t="s">
        <v>15</v>
      </c>
      <c r="L341" s="13"/>
    </row>
    <row r="342" spans="1:12" ht="33.75" customHeight="1" x14ac:dyDescent="0.25">
      <c r="A342" s="11">
        <v>340</v>
      </c>
      <c r="B342" s="45" t="s">
        <v>809</v>
      </c>
      <c r="C342" s="69" t="s">
        <v>839</v>
      </c>
      <c r="D342" s="70" t="s">
        <v>884</v>
      </c>
      <c r="E342" s="41" t="s">
        <v>940</v>
      </c>
      <c r="F342" s="40">
        <v>13710.380000000001</v>
      </c>
      <c r="G342" s="41" t="s">
        <v>12</v>
      </c>
      <c r="H342" s="20">
        <v>43221</v>
      </c>
      <c r="I342" s="12">
        <v>5359.09</v>
      </c>
      <c r="J342" s="13" t="s">
        <v>803</v>
      </c>
      <c r="K342" s="22" t="s">
        <v>15</v>
      </c>
      <c r="L342" s="13"/>
    </row>
    <row r="343" spans="1:12" ht="33.75" customHeight="1" x14ac:dyDescent="0.25">
      <c r="A343" s="11">
        <v>341</v>
      </c>
      <c r="B343" s="45">
        <v>77200000</v>
      </c>
      <c r="C343" s="69" t="s">
        <v>885</v>
      </c>
      <c r="D343" s="70" t="s">
        <v>886</v>
      </c>
      <c r="E343" s="41" t="s">
        <v>941</v>
      </c>
      <c r="F343" s="40">
        <v>10890.53</v>
      </c>
      <c r="G343" s="41" t="s">
        <v>12</v>
      </c>
      <c r="H343" s="20">
        <v>42976</v>
      </c>
      <c r="I343" s="12">
        <v>10890.53</v>
      </c>
      <c r="J343" s="13" t="s">
        <v>803</v>
      </c>
      <c r="K343" s="22" t="s">
        <v>892</v>
      </c>
      <c r="L343" s="13"/>
    </row>
    <row r="344" spans="1:12" ht="33.75" customHeight="1" x14ac:dyDescent="0.25">
      <c r="A344" s="11">
        <v>342</v>
      </c>
      <c r="B344" s="45">
        <v>77200000</v>
      </c>
      <c r="C344" s="69" t="s">
        <v>841</v>
      </c>
      <c r="D344" s="70" t="s">
        <v>887</v>
      </c>
      <c r="E344" s="41" t="s">
        <v>942</v>
      </c>
      <c r="F344" s="40">
        <v>15113.11</v>
      </c>
      <c r="G344" s="41" t="s">
        <v>12</v>
      </c>
      <c r="H344" s="20">
        <v>43231</v>
      </c>
      <c r="I344" s="12">
        <v>15113.11</v>
      </c>
      <c r="J344" s="13" t="s">
        <v>803</v>
      </c>
      <c r="K344" s="22" t="s">
        <v>15</v>
      </c>
      <c r="L344" s="13"/>
    </row>
    <row r="345" spans="1:12" ht="33.75" customHeight="1" x14ac:dyDescent="0.25">
      <c r="A345" s="11">
        <v>343</v>
      </c>
      <c r="B345" s="45">
        <v>77200000</v>
      </c>
      <c r="C345" s="69" t="s">
        <v>841</v>
      </c>
      <c r="D345" s="70" t="s">
        <v>888</v>
      </c>
      <c r="E345" s="41" t="s">
        <v>943</v>
      </c>
      <c r="F345" s="40">
        <v>6831.2</v>
      </c>
      <c r="G345" s="41" t="s">
        <v>12</v>
      </c>
      <c r="H345" s="20">
        <v>43231</v>
      </c>
      <c r="I345" s="12">
        <v>6831.2</v>
      </c>
      <c r="J345" s="13" t="s">
        <v>803</v>
      </c>
      <c r="K345" s="22" t="s">
        <v>15</v>
      </c>
      <c r="L345" s="13"/>
    </row>
    <row r="346" spans="1:12" ht="33.75" customHeight="1" x14ac:dyDescent="0.25">
      <c r="A346" s="11">
        <v>344</v>
      </c>
      <c r="B346" s="45">
        <v>77200000</v>
      </c>
      <c r="C346" s="69" t="s">
        <v>889</v>
      </c>
      <c r="D346" s="70" t="s">
        <v>890</v>
      </c>
      <c r="E346" s="41" t="s">
        <v>944</v>
      </c>
      <c r="F346" s="40">
        <v>500</v>
      </c>
      <c r="G346" s="41" t="s">
        <v>12</v>
      </c>
      <c r="H346" s="20">
        <v>43270</v>
      </c>
      <c r="I346" s="12">
        <v>500</v>
      </c>
      <c r="J346" s="13" t="s">
        <v>803</v>
      </c>
      <c r="K346" s="22" t="s">
        <v>15</v>
      </c>
      <c r="L346" s="13"/>
    </row>
    <row r="347" spans="1:12" ht="33.75" customHeight="1" x14ac:dyDescent="0.25">
      <c r="A347" s="11">
        <v>345</v>
      </c>
      <c r="B347" s="45">
        <v>77200000</v>
      </c>
      <c r="C347" s="69" t="s">
        <v>878</v>
      </c>
      <c r="D347" s="70" t="s">
        <v>891</v>
      </c>
      <c r="E347" s="41" t="s">
        <v>945</v>
      </c>
      <c r="F347" s="40">
        <v>28459.42</v>
      </c>
      <c r="G347" s="41" t="s">
        <v>12</v>
      </c>
      <c r="H347" s="20">
        <v>43320</v>
      </c>
      <c r="I347" s="12">
        <v>28459.42</v>
      </c>
      <c r="J347" s="13" t="s">
        <v>803</v>
      </c>
      <c r="K347" s="22" t="s">
        <v>15</v>
      </c>
      <c r="L347" s="13"/>
    </row>
  </sheetData>
  <autoFilter ref="A2:L293"/>
  <conditionalFormatting sqref="E336">
    <cfRule type="duplicateValues" dxfId="4" priority="5"/>
  </conditionalFormatting>
  <conditionalFormatting sqref="E337">
    <cfRule type="duplicateValues" dxfId="3" priority="4"/>
  </conditionalFormatting>
  <conditionalFormatting sqref="E338">
    <cfRule type="duplicateValues" dxfId="2" priority="3"/>
  </conditionalFormatting>
  <conditionalFormatting sqref="E339">
    <cfRule type="duplicateValues" dxfId="1" priority="2"/>
  </conditionalFormatting>
  <conditionalFormatting sqref="E34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5" orientation="landscape" r:id="rId1"/>
  <rowBreaks count="1" manualBreakCount="1">
    <brk id="170" max="11" man="1"/>
  </rowBreaks>
  <ignoredErrors>
    <ignoredError sqref="B148 B290:B2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view="pageBreakPreview" zoomScale="90" zoomScaleNormal="100" zoomScaleSheetLayoutView="90" workbookViewId="0">
      <pane ySplit="2" topLeftCell="A207" activePane="bottomLeft" state="frozen"/>
      <selection pane="bottomLeft" activeCell="D212" sqref="D212"/>
    </sheetView>
  </sheetViews>
  <sheetFormatPr defaultColWidth="17.375" defaultRowHeight="15" x14ac:dyDescent="0.25"/>
  <cols>
    <col min="1" max="1" width="5.125" style="1" customWidth="1"/>
    <col min="2" max="2" width="9.25" style="2" customWidth="1"/>
    <col min="3" max="3" width="33.75" style="2" customWidth="1"/>
    <col min="4" max="4" width="46.625" style="3" customWidth="1"/>
    <col min="5" max="5" width="11" style="4" customWidth="1"/>
    <col min="6" max="6" width="17" style="26" customWidth="1"/>
    <col min="7" max="7" width="11.75" style="2" customWidth="1"/>
    <col min="8" max="8" width="14.75" style="2" customWidth="1"/>
    <col min="9" max="9" width="17.375" style="6" customWidth="1"/>
    <col min="10" max="10" width="15.375" style="2" customWidth="1"/>
    <col min="11" max="11" width="13.125" style="2" customWidth="1"/>
    <col min="12" max="12" width="26.25" style="2" customWidth="1"/>
    <col min="13" max="16384" width="17.375" style="2"/>
  </cols>
  <sheetData>
    <row r="1" spans="1:12" s="27" customFormat="1" ht="27.75" customHeight="1" x14ac:dyDescent="0.25">
      <c r="A1" s="56"/>
      <c r="D1" s="68"/>
      <c r="E1" s="58"/>
      <c r="F1" s="29">
        <f>SUBTOTAL(9,F3:F996)</f>
        <v>5383757.5741399983</v>
      </c>
      <c r="G1" s="28"/>
      <c r="H1" s="28"/>
      <c r="I1" s="29">
        <f>SUBTOTAL(9,I3:I996)</f>
        <v>5047232.299999998</v>
      </c>
    </row>
    <row r="2" spans="1:12" s="24" customFormat="1" ht="51.75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</row>
    <row r="3" spans="1:12" s="24" customFormat="1" ht="48.75" customHeight="1" x14ac:dyDescent="0.25">
      <c r="A3" s="11">
        <v>1</v>
      </c>
      <c r="B3" s="30">
        <v>48600000</v>
      </c>
      <c r="C3" s="31" t="s">
        <v>32</v>
      </c>
      <c r="D3" s="32" t="s">
        <v>33</v>
      </c>
      <c r="E3" s="19">
        <v>1</v>
      </c>
      <c r="F3" s="15">
        <v>1740</v>
      </c>
      <c r="G3" s="19" t="s">
        <v>13</v>
      </c>
      <c r="H3" s="23">
        <v>43455</v>
      </c>
      <c r="I3" s="12">
        <v>1740</v>
      </c>
      <c r="J3" s="13" t="s">
        <v>19</v>
      </c>
      <c r="K3" s="22" t="s">
        <v>322</v>
      </c>
      <c r="L3" s="14"/>
    </row>
    <row r="4" spans="1:12" s="24" customFormat="1" ht="50.25" customHeight="1" x14ac:dyDescent="0.25">
      <c r="A4" s="11">
        <v>2</v>
      </c>
      <c r="B4" s="30">
        <v>92500000</v>
      </c>
      <c r="C4" s="31" t="s">
        <v>34</v>
      </c>
      <c r="D4" s="32" t="s">
        <v>35</v>
      </c>
      <c r="E4" s="19">
        <v>2</v>
      </c>
      <c r="F4" s="15">
        <v>41942</v>
      </c>
      <c r="G4" s="19" t="s">
        <v>13</v>
      </c>
      <c r="H4" s="23">
        <v>43455</v>
      </c>
      <c r="I4" s="12">
        <v>41942</v>
      </c>
      <c r="J4" s="13" t="s">
        <v>19</v>
      </c>
      <c r="K4" s="22" t="s">
        <v>322</v>
      </c>
      <c r="L4" s="14"/>
    </row>
    <row r="5" spans="1:12" s="24" customFormat="1" ht="54.75" customHeight="1" x14ac:dyDescent="0.25">
      <c r="A5" s="11">
        <v>3</v>
      </c>
      <c r="B5" s="30">
        <v>64200000</v>
      </c>
      <c r="C5" s="31" t="s">
        <v>36</v>
      </c>
      <c r="D5" s="32" t="s">
        <v>37</v>
      </c>
      <c r="E5" s="19">
        <v>3</v>
      </c>
      <c r="F5" s="21">
        <v>1300</v>
      </c>
      <c r="G5" s="19" t="s">
        <v>13</v>
      </c>
      <c r="H5" s="23">
        <v>43455</v>
      </c>
      <c r="I5" s="12">
        <v>783.69</v>
      </c>
      <c r="J5" s="13" t="s">
        <v>19</v>
      </c>
      <c r="K5" s="22" t="s">
        <v>322</v>
      </c>
      <c r="L5" s="14"/>
    </row>
    <row r="6" spans="1:12" s="24" customFormat="1" ht="63.75" customHeight="1" x14ac:dyDescent="0.25">
      <c r="A6" s="11">
        <v>4</v>
      </c>
      <c r="B6" s="30">
        <v>64200000</v>
      </c>
      <c r="C6" s="32" t="s">
        <v>38</v>
      </c>
      <c r="D6" s="32" t="s">
        <v>39</v>
      </c>
      <c r="E6" s="19">
        <v>4</v>
      </c>
      <c r="F6" s="21">
        <v>849.6</v>
      </c>
      <c r="G6" s="19" t="s">
        <v>13</v>
      </c>
      <c r="H6" s="23">
        <v>43455</v>
      </c>
      <c r="I6" s="12">
        <v>849.59999999999991</v>
      </c>
      <c r="J6" s="13" t="s">
        <v>19</v>
      </c>
      <c r="K6" s="22" t="s">
        <v>322</v>
      </c>
      <c r="L6" s="14"/>
    </row>
    <row r="7" spans="1:12" s="24" customFormat="1" ht="42" customHeight="1" x14ac:dyDescent="0.25">
      <c r="A7" s="11">
        <v>5</v>
      </c>
      <c r="B7" s="30">
        <v>92200000</v>
      </c>
      <c r="C7" s="31" t="s">
        <v>40</v>
      </c>
      <c r="D7" s="32" t="s">
        <v>41</v>
      </c>
      <c r="E7" s="19">
        <v>5</v>
      </c>
      <c r="F7" s="21">
        <v>2400</v>
      </c>
      <c r="G7" s="19" t="s">
        <v>13</v>
      </c>
      <c r="H7" s="23">
        <v>43455</v>
      </c>
      <c r="I7" s="12">
        <v>2377</v>
      </c>
      <c r="J7" s="13" t="s">
        <v>19</v>
      </c>
      <c r="K7" s="22" t="s">
        <v>322</v>
      </c>
      <c r="L7" s="14"/>
    </row>
    <row r="8" spans="1:12" s="24" customFormat="1" ht="43.5" customHeight="1" x14ac:dyDescent="0.25">
      <c r="A8" s="11">
        <v>6</v>
      </c>
      <c r="B8" s="30">
        <v>22200000</v>
      </c>
      <c r="C8" s="32" t="s">
        <v>42</v>
      </c>
      <c r="D8" s="32" t="s">
        <v>43</v>
      </c>
      <c r="E8" s="19">
        <v>6</v>
      </c>
      <c r="F8" s="21">
        <v>644.79999999999995</v>
      </c>
      <c r="G8" s="19" t="s">
        <v>13</v>
      </c>
      <c r="H8" s="23">
        <v>43455</v>
      </c>
      <c r="I8" s="12">
        <v>644.79999999999995</v>
      </c>
      <c r="J8" s="13" t="s">
        <v>19</v>
      </c>
      <c r="K8" s="22" t="s">
        <v>322</v>
      </c>
      <c r="L8" s="14"/>
    </row>
    <row r="9" spans="1:12" s="24" customFormat="1" ht="38.25" customHeight="1" x14ac:dyDescent="0.25">
      <c r="A9" s="11">
        <v>7</v>
      </c>
      <c r="B9" s="30">
        <v>72400000</v>
      </c>
      <c r="C9" s="31" t="s">
        <v>44</v>
      </c>
      <c r="D9" s="31" t="s">
        <v>45</v>
      </c>
      <c r="E9" s="19">
        <v>7</v>
      </c>
      <c r="F9" s="21">
        <v>4800</v>
      </c>
      <c r="G9" s="19" t="s">
        <v>13</v>
      </c>
      <c r="H9" s="23">
        <v>43455</v>
      </c>
      <c r="I9" s="12">
        <v>4800</v>
      </c>
      <c r="J9" s="13" t="s">
        <v>19</v>
      </c>
      <c r="K9" s="22" t="s">
        <v>322</v>
      </c>
      <c r="L9" s="14"/>
    </row>
    <row r="10" spans="1:12" s="24" customFormat="1" ht="43.5" customHeight="1" x14ac:dyDescent="0.25">
      <c r="A10" s="11">
        <v>8</v>
      </c>
      <c r="B10" s="30">
        <v>72400000</v>
      </c>
      <c r="C10" s="31" t="s">
        <v>44</v>
      </c>
      <c r="D10" s="31" t="s">
        <v>45</v>
      </c>
      <c r="E10" s="19">
        <v>8</v>
      </c>
      <c r="F10" s="21">
        <v>24960</v>
      </c>
      <c r="G10" s="19" t="s">
        <v>13</v>
      </c>
      <c r="H10" s="23">
        <v>43455</v>
      </c>
      <c r="I10" s="12">
        <v>24960</v>
      </c>
      <c r="J10" s="13" t="s">
        <v>19</v>
      </c>
      <c r="K10" s="22" t="s">
        <v>322</v>
      </c>
      <c r="L10" s="14"/>
    </row>
    <row r="11" spans="1:12" s="24" customFormat="1" ht="51" customHeight="1" x14ac:dyDescent="0.25">
      <c r="A11" s="11">
        <v>9</v>
      </c>
      <c r="B11" s="30">
        <v>92200000</v>
      </c>
      <c r="C11" s="31" t="s">
        <v>44</v>
      </c>
      <c r="D11" s="31" t="s">
        <v>46</v>
      </c>
      <c r="E11" s="19">
        <v>9</v>
      </c>
      <c r="F11" s="21">
        <v>360</v>
      </c>
      <c r="G11" s="19" t="s">
        <v>13</v>
      </c>
      <c r="H11" s="23">
        <v>43455</v>
      </c>
      <c r="I11" s="12">
        <v>360</v>
      </c>
      <c r="J11" s="13" t="s">
        <v>19</v>
      </c>
      <c r="K11" s="22" t="s">
        <v>322</v>
      </c>
      <c r="L11" s="14"/>
    </row>
    <row r="12" spans="1:12" s="24" customFormat="1" ht="33" customHeight="1" x14ac:dyDescent="0.25">
      <c r="A12" s="11">
        <v>10</v>
      </c>
      <c r="B12" s="30">
        <v>79700000</v>
      </c>
      <c r="C12" s="31" t="s">
        <v>47</v>
      </c>
      <c r="D12" s="31" t="s">
        <v>48</v>
      </c>
      <c r="E12" s="19">
        <v>10</v>
      </c>
      <c r="F12" s="21">
        <v>93600</v>
      </c>
      <c r="G12" s="19" t="s">
        <v>13</v>
      </c>
      <c r="H12" s="23">
        <v>43459</v>
      </c>
      <c r="I12" s="12">
        <v>93600</v>
      </c>
      <c r="J12" s="13" t="s">
        <v>19</v>
      </c>
      <c r="K12" s="22" t="s">
        <v>322</v>
      </c>
      <c r="L12" s="14"/>
    </row>
    <row r="13" spans="1:12" s="24" customFormat="1" ht="34.5" customHeight="1" x14ac:dyDescent="0.25">
      <c r="A13" s="11">
        <v>11</v>
      </c>
      <c r="B13" s="30">
        <v>79700000</v>
      </c>
      <c r="C13" s="31" t="s">
        <v>47</v>
      </c>
      <c r="D13" s="31" t="s">
        <v>49</v>
      </c>
      <c r="E13" s="19">
        <v>11</v>
      </c>
      <c r="F13" s="21">
        <v>12180</v>
      </c>
      <c r="G13" s="19" t="s">
        <v>13</v>
      </c>
      <c r="H13" s="23">
        <v>43460</v>
      </c>
      <c r="I13" s="12">
        <v>12180</v>
      </c>
      <c r="J13" s="13" t="s">
        <v>19</v>
      </c>
      <c r="K13" s="22" t="s">
        <v>322</v>
      </c>
      <c r="L13" s="14"/>
    </row>
    <row r="14" spans="1:12" s="24" customFormat="1" ht="60.75" customHeight="1" x14ac:dyDescent="0.25">
      <c r="A14" s="11">
        <v>12</v>
      </c>
      <c r="B14" s="30">
        <v>63700000</v>
      </c>
      <c r="C14" s="31" t="s">
        <v>50</v>
      </c>
      <c r="D14" s="32" t="s">
        <v>51</v>
      </c>
      <c r="E14" s="19">
        <v>12</v>
      </c>
      <c r="F14" s="21">
        <v>9416.4</v>
      </c>
      <c r="G14" s="19" t="s">
        <v>12</v>
      </c>
      <c r="H14" s="23">
        <v>43460</v>
      </c>
      <c r="I14" s="12">
        <v>7467.88</v>
      </c>
      <c r="J14" s="13" t="s">
        <v>19</v>
      </c>
      <c r="K14" s="22" t="s">
        <v>322</v>
      </c>
      <c r="L14" s="14"/>
    </row>
    <row r="15" spans="1:12" s="24" customFormat="1" ht="64.5" customHeight="1" x14ac:dyDescent="0.25">
      <c r="A15" s="11">
        <v>13</v>
      </c>
      <c r="B15" s="30">
        <v>72200000</v>
      </c>
      <c r="C15" s="32" t="s">
        <v>52</v>
      </c>
      <c r="D15" s="32" t="s">
        <v>53</v>
      </c>
      <c r="E15" s="19">
        <v>13</v>
      </c>
      <c r="F15" s="21">
        <v>20000</v>
      </c>
      <c r="G15" s="19" t="s">
        <v>13</v>
      </c>
      <c r="H15" s="23">
        <v>43460</v>
      </c>
      <c r="I15" s="12">
        <v>17130</v>
      </c>
      <c r="J15" s="13" t="s">
        <v>19</v>
      </c>
      <c r="K15" s="22" t="s">
        <v>322</v>
      </c>
      <c r="L15" s="14"/>
    </row>
    <row r="16" spans="1:12" s="24" customFormat="1" ht="39" customHeight="1" x14ac:dyDescent="0.25">
      <c r="A16" s="11">
        <v>14</v>
      </c>
      <c r="B16" s="30" t="s">
        <v>17</v>
      </c>
      <c r="C16" s="31" t="s">
        <v>18</v>
      </c>
      <c r="D16" s="32" t="s">
        <v>22</v>
      </c>
      <c r="E16" s="19">
        <v>14</v>
      </c>
      <c r="F16" s="21">
        <v>233929.72</v>
      </c>
      <c r="G16" s="19" t="s">
        <v>14</v>
      </c>
      <c r="H16" s="23">
        <v>43462</v>
      </c>
      <c r="I16" s="15">
        <v>233929.72</v>
      </c>
      <c r="J16" s="13" t="s">
        <v>19</v>
      </c>
      <c r="K16" s="22" t="s">
        <v>322</v>
      </c>
      <c r="L16" s="14"/>
    </row>
    <row r="17" spans="1:12" s="24" customFormat="1" ht="39" customHeight="1" x14ac:dyDescent="0.25">
      <c r="A17" s="11">
        <v>15</v>
      </c>
      <c r="B17" s="30" t="s">
        <v>17</v>
      </c>
      <c r="C17" s="31" t="s">
        <v>18</v>
      </c>
      <c r="D17" s="32" t="s">
        <v>22</v>
      </c>
      <c r="E17" s="19">
        <v>14</v>
      </c>
      <c r="F17" s="21">
        <v>177523.7</v>
      </c>
      <c r="G17" s="19" t="s">
        <v>14</v>
      </c>
      <c r="H17" s="23">
        <v>43462</v>
      </c>
      <c r="I17" s="15">
        <v>177523.69999999998</v>
      </c>
      <c r="J17" s="13" t="s">
        <v>19</v>
      </c>
      <c r="K17" s="22" t="s">
        <v>15</v>
      </c>
      <c r="L17" s="14"/>
    </row>
    <row r="18" spans="1:12" s="24" customFormat="1" ht="39" customHeight="1" x14ac:dyDescent="0.25">
      <c r="A18" s="11">
        <v>16</v>
      </c>
      <c r="B18" s="30" t="s">
        <v>17</v>
      </c>
      <c r="C18" s="31" t="s">
        <v>18</v>
      </c>
      <c r="D18" s="32" t="s">
        <v>22</v>
      </c>
      <c r="E18" s="19">
        <v>14</v>
      </c>
      <c r="F18" s="21">
        <v>104.40000000000009</v>
      </c>
      <c r="G18" s="19" t="s">
        <v>14</v>
      </c>
      <c r="H18" s="23">
        <v>43462</v>
      </c>
      <c r="I18" s="15">
        <v>104.4</v>
      </c>
      <c r="J18" s="13" t="s">
        <v>19</v>
      </c>
      <c r="K18" s="22" t="s">
        <v>16</v>
      </c>
      <c r="L18" s="14"/>
    </row>
    <row r="19" spans="1:12" s="1" customFormat="1" ht="39" customHeight="1" x14ac:dyDescent="0.25">
      <c r="A19" s="11">
        <v>17</v>
      </c>
      <c r="B19" s="33" t="s">
        <v>17</v>
      </c>
      <c r="C19" s="34" t="s">
        <v>18</v>
      </c>
      <c r="D19" s="35" t="s">
        <v>23</v>
      </c>
      <c r="E19" s="36">
        <v>15</v>
      </c>
      <c r="F19" s="15">
        <v>447048.9</v>
      </c>
      <c r="G19" s="36" t="s">
        <v>14</v>
      </c>
      <c r="H19" s="37">
        <v>43462</v>
      </c>
      <c r="I19" s="15">
        <v>447048.9</v>
      </c>
      <c r="J19" s="16" t="s">
        <v>19</v>
      </c>
      <c r="K19" s="38" t="s">
        <v>322</v>
      </c>
      <c r="L19" s="17"/>
    </row>
    <row r="20" spans="1:12" s="1" customFormat="1" ht="39" customHeight="1" x14ac:dyDescent="0.25">
      <c r="A20" s="11">
        <v>18</v>
      </c>
      <c r="B20" s="33" t="s">
        <v>17</v>
      </c>
      <c r="C20" s="34" t="s">
        <v>18</v>
      </c>
      <c r="D20" s="35" t="s">
        <v>23</v>
      </c>
      <c r="E20" s="36">
        <v>15</v>
      </c>
      <c r="F20" s="15">
        <v>5000</v>
      </c>
      <c r="G20" s="36" t="s">
        <v>14</v>
      </c>
      <c r="H20" s="37">
        <v>43462</v>
      </c>
      <c r="I20" s="15">
        <v>0</v>
      </c>
      <c r="J20" s="16" t="s">
        <v>19</v>
      </c>
      <c r="K20" s="38" t="s">
        <v>16</v>
      </c>
      <c r="L20" s="17"/>
    </row>
    <row r="21" spans="1:12" s="1" customFormat="1" ht="39" customHeight="1" x14ac:dyDescent="0.25">
      <c r="A21" s="11">
        <v>19</v>
      </c>
      <c r="B21" s="33" t="s">
        <v>17</v>
      </c>
      <c r="C21" s="34" t="s">
        <v>18</v>
      </c>
      <c r="D21" s="35" t="s">
        <v>23</v>
      </c>
      <c r="E21" s="36">
        <v>15</v>
      </c>
      <c r="F21" s="15">
        <v>31731.06</v>
      </c>
      <c r="G21" s="36" t="s">
        <v>14</v>
      </c>
      <c r="H21" s="37">
        <v>43462</v>
      </c>
      <c r="I21" s="15">
        <v>31731.059999999998</v>
      </c>
      <c r="J21" s="16" t="s">
        <v>19</v>
      </c>
      <c r="K21" s="38" t="s">
        <v>15</v>
      </c>
      <c r="L21" s="17"/>
    </row>
    <row r="22" spans="1:12" s="24" customFormat="1" ht="39" customHeight="1" x14ac:dyDescent="0.25">
      <c r="A22" s="11">
        <v>20</v>
      </c>
      <c r="B22" s="30">
        <v>50100000</v>
      </c>
      <c r="C22" s="32" t="s">
        <v>54</v>
      </c>
      <c r="D22" s="32" t="s">
        <v>55</v>
      </c>
      <c r="E22" s="19">
        <v>16</v>
      </c>
      <c r="F22" s="21">
        <v>8000</v>
      </c>
      <c r="G22" s="19" t="s">
        <v>13</v>
      </c>
      <c r="H22" s="23">
        <v>43475</v>
      </c>
      <c r="I22" s="15">
        <v>913</v>
      </c>
      <c r="J22" s="13" t="s">
        <v>19</v>
      </c>
      <c r="K22" s="22" t="s">
        <v>322</v>
      </c>
      <c r="L22" s="14"/>
    </row>
    <row r="23" spans="1:12" s="25" customFormat="1" ht="30.75" customHeight="1" x14ac:dyDescent="0.25">
      <c r="A23" s="11">
        <v>21</v>
      </c>
      <c r="B23" s="30">
        <v>66500000</v>
      </c>
      <c r="C23" s="31" t="s">
        <v>56</v>
      </c>
      <c r="D23" s="32" t="s">
        <v>57</v>
      </c>
      <c r="E23" s="19">
        <v>17</v>
      </c>
      <c r="F23" s="21">
        <v>12256.65</v>
      </c>
      <c r="G23" s="19" t="s">
        <v>13</v>
      </c>
      <c r="H23" s="23">
        <v>43480</v>
      </c>
      <c r="I23" s="15">
        <v>12256.65</v>
      </c>
      <c r="J23" s="13" t="s">
        <v>19</v>
      </c>
      <c r="K23" s="22" t="s">
        <v>322</v>
      </c>
      <c r="L23" s="14"/>
    </row>
    <row r="24" spans="1:12" s="25" customFormat="1" ht="30.75" customHeight="1" x14ac:dyDescent="0.25">
      <c r="A24" s="11">
        <v>22</v>
      </c>
      <c r="B24" s="30" t="s">
        <v>17</v>
      </c>
      <c r="C24" s="31" t="s">
        <v>58</v>
      </c>
      <c r="D24" s="32" t="s">
        <v>59</v>
      </c>
      <c r="E24" s="19">
        <v>18</v>
      </c>
      <c r="F24" s="21">
        <v>3696</v>
      </c>
      <c r="G24" s="19" t="s">
        <v>14</v>
      </c>
      <c r="H24" s="23">
        <v>43480</v>
      </c>
      <c r="I24" s="15">
        <v>3696</v>
      </c>
      <c r="J24" s="13" t="s">
        <v>19</v>
      </c>
      <c r="K24" s="22" t="s">
        <v>322</v>
      </c>
      <c r="L24" s="14"/>
    </row>
    <row r="25" spans="1:12" s="25" customFormat="1" ht="30.75" customHeight="1" x14ac:dyDescent="0.25">
      <c r="A25" s="11">
        <v>23</v>
      </c>
      <c r="B25" s="30" t="s">
        <v>17</v>
      </c>
      <c r="C25" s="31" t="s">
        <v>60</v>
      </c>
      <c r="D25" s="32" t="s">
        <v>61</v>
      </c>
      <c r="E25" s="19">
        <v>19</v>
      </c>
      <c r="F25" s="21">
        <v>3973.5</v>
      </c>
      <c r="G25" s="19" t="s">
        <v>14</v>
      </c>
      <c r="H25" s="23">
        <v>43480</v>
      </c>
      <c r="I25" s="15">
        <v>3973.5</v>
      </c>
      <c r="J25" s="13" t="s">
        <v>19</v>
      </c>
      <c r="K25" s="22" t="s">
        <v>322</v>
      </c>
      <c r="L25" s="14"/>
    </row>
    <row r="26" spans="1:12" s="25" customFormat="1" ht="30.75" customHeight="1" x14ac:dyDescent="0.25">
      <c r="A26" s="11">
        <v>24</v>
      </c>
      <c r="B26" s="30">
        <v>71300000</v>
      </c>
      <c r="C26" s="31" t="s">
        <v>62</v>
      </c>
      <c r="D26" s="32" t="s">
        <v>63</v>
      </c>
      <c r="E26" s="19">
        <v>20</v>
      </c>
      <c r="F26" s="21">
        <v>1830.45</v>
      </c>
      <c r="G26" s="19" t="s">
        <v>13</v>
      </c>
      <c r="H26" s="23">
        <v>43480</v>
      </c>
      <c r="I26" s="15">
        <v>1830.45</v>
      </c>
      <c r="J26" s="13" t="s">
        <v>19</v>
      </c>
      <c r="K26" s="22" t="s">
        <v>322</v>
      </c>
      <c r="L26" s="14"/>
    </row>
    <row r="27" spans="1:12" s="25" customFormat="1" ht="42" customHeight="1" x14ac:dyDescent="0.25">
      <c r="A27" s="11">
        <v>25</v>
      </c>
      <c r="B27" s="30">
        <v>71600000</v>
      </c>
      <c r="C27" s="31" t="s">
        <v>64</v>
      </c>
      <c r="D27" s="32" t="s">
        <v>65</v>
      </c>
      <c r="E27" s="19">
        <v>21</v>
      </c>
      <c r="F27" s="21">
        <v>540</v>
      </c>
      <c r="G27" s="19" t="s">
        <v>13</v>
      </c>
      <c r="H27" s="23">
        <v>43481</v>
      </c>
      <c r="I27" s="12">
        <v>540</v>
      </c>
      <c r="J27" s="13" t="s">
        <v>19</v>
      </c>
      <c r="K27" s="22" t="s">
        <v>322</v>
      </c>
      <c r="L27" s="14"/>
    </row>
    <row r="28" spans="1:12" s="25" customFormat="1" ht="50.25" customHeight="1" x14ac:dyDescent="0.25">
      <c r="A28" s="11">
        <v>26</v>
      </c>
      <c r="B28" s="30">
        <v>50100000</v>
      </c>
      <c r="C28" s="31" t="s">
        <v>66</v>
      </c>
      <c r="D28" s="32" t="s">
        <v>67</v>
      </c>
      <c r="E28" s="19">
        <v>22</v>
      </c>
      <c r="F28" s="21">
        <f>100000-25000</f>
        <v>75000</v>
      </c>
      <c r="G28" s="19" t="s">
        <v>12</v>
      </c>
      <c r="H28" s="23">
        <v>43483</v>
      </c>
      <c r="I28" s="12">
        <v>68499</v>
      </c>
      <c r="J28" s="13" t="s">
        <v>19</v>
      </c>
      <c r="K28" s="22" t="s">
        <v>322</v>
      </c>
      <c r="L28" s="14"/>
    </row>
    <row r="29" spans="1:12" s="25" customFormat="1" ht="47.25" customHeight="1" x14ac:dyDescent="0.25">
      <c r="A29" s="11">
        <v>27</v>
      </c>
      <c r="B29" s="30">
        <v>63100000</v>
      </c>
      <c r="C29" s="31" t="s">
        <v>68</v>
      </c>
      <c r="D29" s="39" t="s">
        <v>69</v>
      </c>
      <c r="E29" s="19">
        <v>23</v>
      </c>
      <c r="F29" s="21">
        <v>7695</v>
      </c>
      <c r="G29" s="19" t="s">
        <v>12</v>
      </c>
      <c r="H29" s="23">
        <v>43483</v>
      </c>
      <c r="I29" s="12">
        <v>7692.44</v>
      </c>
      <c r="J29" s="13" t="s">
        <v>19</v>
      </c>
      <c r="K29" s="22" t="s">
        <v>322</v>
      </c>
      <c r="L29" s="14"/>
    </row>
    <row r="30" spans="1:12" s="25" customFormat="1" ht="44.25" customHeight="1" x14ac:dyDescent="0.25">
      <c r="A30" s="11">
        <v>28</v>
      </c>
      <c r="B30" s="30">
        <v>50100000</v>
      </c>
      <c r="C30" s="31" t="s">
        <v>70</v>
      </c>
      <c r="D30" s="32" t="s">
        <v>71</v>
      </c>
      <c r="E30" s="19">
        <v>24</v>
      </c>
      <c r="F30" s="21">
        <v>1728.75</v>
      </c>
      <c r="G30" s="19" t="s">
        <v>12</v>
      </c>
      <c r="H30" s="23">
        <v>43487</v>
      </c>
      <c r="I30" s="12">
        <v>1728.75</v>
      </c>
      <c r="J30" s="13" t="s">
        <v>19</v>
      </c>
      <c r="K30" s="22" t="s">
        <v>322</v>
      </c>
      <c r="L30" s="14"/>
    </row>
    <row r="31" spans="1:12" s="25" customFormat="1" ht="55.5" customHeight="1" x14ac:dyDescent="0.25">
      <c r="A31" s="11">
        <v>29</v>
      </c>
      <c r="B31" s="30">
        <v>71600000</v>
      </c>
      <c r="C31" s="31" t="s">
        <v>72</v>
      </c>
      <c r="D31" s="32" t="s">
        <v>73</v>
      </c>
      <c r="E31" s="19">
        <v>25</v>
      </c>
      <c r="F31" s="21">
        <v>300</v>
      </c>
      <c r="G31" s="19" t="s">
        <v>13</v>
      </c>
      <c r="H31" s="23">
        <v>43488</v>
      </c>
      <c r="I31" s="12">
        <v>300</v>
      </c>
      <c r="J31" s="13" t="s">
        <v>19</v>
      </c>
      <c r="K31" s="22" t="s">
        <v>322</v>
      </c>
      <c r="L31" s="14"/>
    </row>
    <row r="32" spans="1:12" s="25" customFormat="1" ht="52.5" customHeight="1" x14ac:dyDescent="0.25">
      <c r="A32" s="11">
        <v>30</v>
      </c>
      <c r="B32" s="30">
        <v>71600000</v>
      </c>
      <c r="C32" s="32" t="s">
        <v>74</v>
      </c>
      <c r="D32" s="32" t="s">
        <v>75</v>
      </c>
      <c r="E32" s="19">
        <v>26</v>
      </c>
      <c r="F32" s="21">
        <v>420</v>
      </c>
      <c r="G32" s="19" t="s">
        <v>13</v>
      </c>
      <c r="H32" s="23">
        <v>43488</v>
      </c>
      <c r="I32" s="12">
        <v>420</v>
      </c>
      <c r="J32" s="13" t="s">
        <v>19</v>
      </c>
      <c r="K32" s="22" t="s">
        <v>322</v>
      </c>
      <c r="L32" s="14"/>
    </row>
    <row r="33" spans="1:12" s="25" customFormat="1" ht="42.75" customHeight="1" x14ac:dyDescent="0.25">
      <c r="A33" s="11">
        <v>31</v>
      </c>
      <c r="B33" s="30">
        <v>71600000</v>
      </c>
      <c r="C33" s="32" t="s">
        <v>76</v>
      </c>
      <c r="D33" s="32" t="s">
        <v>77</v>
      </c>
      <c r="E33" s="19">
        <v>27</v>
      </c>
      <c r="F33" s="21">
        <v>60</v>
      </c>
      <c r="G33" s="19" t="s">
        <v>13</v>
      </c>
      <c r="H33" s="23">
        <v>43493</v>
      </c>
      <c r="I33" s="12">
        <v>60</v>
      </c>
      <c r="J33" s="13" t="s">
        <v>19</v>
      </c>
      <c r="K33" s="22" t="s">
        <v>322</v>
      </c>
      <c r="L33" s="14"/>
    </row>
    <row r="34" spans="1:12" ht="48" customHeight="1" x14ac:dyDescent="0.25">
      <c r="A34" s="11">
        <v>32</v>
      </c>
      <c r="B34" s="30">
        <v>64200000</v>
      </c>
      <c r="C34" s="31" t="s">
        <v>44</v>
      </c>
      <c r="D34" s="32" t="s">
        <v>78</v>
      </c>
      <c r="E34" s="19">
        <v>28</v>
      </c>
      <c r="F34" s="21">
        <f>18500+15000</f>
        <v>33500</v>
      </c>
      <c r="G34" s="19" t="s">
        <v>14</v>
      </c>
      <c r="H34" s="23">
        <v>43494</v>
      </c>
      <c r="I34" s="12">
        <v>26620.15</v>
      </c>
      <c r="J34" s="13" t="s">
        <v>19</v>
      </c>
      <c r="K34" s="22" t="s">
        <v>322</v>
      </c>
      <c r="L34" s="11"/>
    </row>
    <row r="35" spans="1:12" ht="37.5" customHeight="1" x14ac:dyDescent="0.25">
      <c r="A35" s="11">
        <v>33</v>
      </c>
      <c r="B35" s="30">
        <v>50100000</v>
      </c>
      <c r="C35" s="31" t="s">
        <v>79</v>
      </c>
      <c r="D35" s="32" t="s">
        <v>80</v>
      </c>
      <c r="E35" s="19">
        <v>29</v>
      </c>
      <c r="F35" s="21">
        <v>8289</v>
      </c>
      <c r="G35" s="19" t="s">
        <v>12</v>
      </c>
      <c r="H35" s="23">
        <v>43496</v>
      </c>
      <c r="I35" s="12">
        <v>5998.68</v>
      </c>
      <c r="J35" s="13" t="s">
        <v>19</v>
      </c>
      <c r="K35" s="22" t="s">
        <v>322</v>
      </c>
      <c r="L35" s="11"/>
    </row>
    <row r="36" spans="1:12" ht="41.25" customHeight="1" x14ac:dyDescent="0.25">
      <c r="A36" s="11">
        <v>34</v>
      </c>
      <c r="B36" s="30" t="s">
        <v>17</v>
      </c>
      <c r="C36" s="31" t="s">
        <v>58</v>
      </c>
      <c r="D36" s="32" t="s">
        <v>59</v>
      </c>
      <c r="E36" s="19">
        <v>30</v>
      </c>
      <c r="F36" s="21">
        <v>3584</v>
      </c>
      <c r="G36" s="19" t="s">
        <v>14</v>
      </c>
      <c r="H36" s="23">
        <v>43500</v>
      </c>
      <c r="I36" s="12">
        <v>3584</v>
      </c>
      <c r="J36" s="13" t="s">
        <v>19</v>
      </c>
      <c r="K36" s="22" t="s">
        <v>322</v>
      </c>
      <c r="L36" s="11"/>
    </row>
    <row r="37" spans="1:12" ht="65.25" customHeight="1" x14ac:dyDescent="0.25">
      <c r="A37" s="11">
        <v>35</v>
      </c>
      <c r="B37" s="30">
        <v>71600000</v>
      </c>
      <c r="C37" s="31" t="s">
        <v>81</v>
      </c>
      <c r="D37" s="32" t="s">
        <v>82</v>
      </c>
      <c r="E37" s="19">
        <v>31</v>
      </c>
      <c r="F37" s="40">
        <v>160</v>
      </c>
      <c r="G37" s="41" t="s">
        <v>321</v>
      </c>
      <c r="H37" s="23">
        <v>43500</v>
      </c>
      <c r="I37" s="12">
        <v>160</v>
      </c>
      <c r="J37" s="13" t="s">
        <v>19</v>
      </c>
      <c r="K37" s="22" t="s">
        <v>322</v>
      </c>
      <c r="L37" s="11"/>
    </row>
    <row r="38" spans="1:12" ht="56.25" customHeight="1" x14ac:dyDescent="0.25">
      <c r="A38" s="11">
        <v>36</v>
      </c>
      <c r="B38" s="30">
        <v>75100000</v>
      </c>
      <c r="C38" s="32" t="s">
        <v>83</v>
      </c>
      <c r="D38" s="32" t="s">
        <v>84</v>
      </c>
      <c r="E38" s="19">
        <v>32</v>
      </c>
      <c r="F38" s="21">
        <v>1500</v>
      </c>
      <c r="G38" s="19" t="s">
        <v>13</v>
      </c>
      <c r="H38" s="23">
        <v>43500</v>
      </c>
      <c r="I38" s="12">
        <v>500</v>
      </c>
      <c r="J38" s="13" t="s">
        <v>19</v>
      </c>
      <c r="K38" s="22" t="s">
        <v>322</v>
      </c>
      <c r="L38" s="11"/>
    </row>
    <row r="39" spans="1:12" ht="48" customHeight="1" x14ac:dyDescent="0.25">
      <c r="A39" s="11">
        <v>37</v>
      </c>
      <c r="B39" s="30">
        <v>71600000</v>
      </c>
      <c r="C39" s="31" t="s">
        <v>85</v>
      </c>
      <c r="D39" s="32" t="s">
        <v>65</v>
      </c>
      <c r="E39" s="19">
        <v>33</v>
      </c>
      <c r="F39" s="40">
        <v>540</v>
      </c>
      <c r="G39" s="41" t="s">
        <v>13</v>
      </c>
      <c r="H39" s="23">
        <v>43500</v>
      </c>
      <c r="I39" s="12">
        <v>540</v>
      </c>
      <c r="J39" s="13" t="s">
        <v>19</v>
      </c>
      <c r="K39" s="22" t="s">
        <v>322</v>
      </c>
      <c r="L39" s="11"/>
    </row>
    <row r="40" spans="1:12" ht="46.5" customHeight="1" x14ac:dyDescent="0.25">
      <c r="A40" s="11">
        <v>38</v>
      </c>
      <c r="B40" s="30" t="s">
        <v>86</v>
      </c>
      <c r="C40" s="31" t="s">
        <v>87</v>
      </c>
      <c r="D40" s="32" t="s">
        <v>88</v>
      </c>
      <c r="E40" s="19">
        <v>34</v>
      </c>
      <c r="F40" s="21">
        <v>2500</v>
      </c>
      <c r="G40" s="19" t="s">
        <v>13</v>
      </c>
      <c r="H40" s="23">
        <v>43504</v>
      </c>
      <c r="I40" s="12">
        <v>2500</v>
      </c>
      <c r="J40" s="13" t="s">
        <v>19</v>
      </c>
      <c r="K40" s="22" t="s">
        <v>322</v>
      </c>
      <c r="L40" s="11"/>
    </row>
    <row r="41" spans="1:12" ht="48.75" customHeight="1" x14ac:dyDescent="0.25">
      <c r="A41" s="11">
        <v>39</v>
      </c>
      <c r="B41" s="30" t="s">
        <v>89</v>
      </c>
      <c r="C41" s="31" t="s">
        <v>90</v>
      </c>
      <c r="D41" s="32" t="s">
        <v>91</v>
      </c>
      <c r="E41" s="19">
        <v>35</v>
      </c>
      <c r="F41" s="21">
        <v>96</v>
      </c>
      <c r="G41" s="19" t="s">
        <v>13</v>
      </c>
      <c r="H41" s="23">
        <v>43504</v>
      </c>
      <c r="I41" s="12">
        <v>96</v>
      </c>
      <c r="J41" s="13" t="s">
        <v>19</v>
      </c>
      <c r="K41" s="22" t="s">
        <v>322</v>
      </c>
      <c r="L41" s="18"/>
    </row>
    <row r="42" spans="1:12" ht="43.5" customHeight="1" x14ac:dyDescent="0.25">
      <c r="A42" s="11">
        <v>40</v>
      </c>
      <c r="B42" s="30">
        <v>71600000</v>
      </c>
      <c r="C42" s="31" t="s">
        <v>92</v>
      </c>
      <c r="D42" s="32" t="s">
        <v>93</v>
      </c>
      <c r="E42" s="19">
        <v>36</v>
      </c>
      <c r="F42" s="21">
        <v>100</v>
      </c>
      <c r="G42" s="19" t="s">
        <v>13</v>
      </c>
      <c r="H42" s="23">
        <v>43509</v>
      </c>
      <c r="I42" s="12">
        <v>100</v>
      </c>
      <c r="J42" s="13" t="s">
        <v>19</v>
      </c>
      <c r="K42" s="22" t="s">
        <v>322</v>
      </c>
      <c r="L42" s="18"/>
    </row>
    <row r="43" spans="1:12" ht="41.25" customHeight="1" x14ac:dyDescent="0.25">
      <c r="A43" s="11">
        <v>41</v>
      </c>
      <c r="B43" s="30">
        <v>71600000</v>
      </c>
      <c r="C43" s="31" t="s">
        <v>94</v>
      </c>
      <c r="D43" s="32" t="s">
        <v>93</v>
      </c>
      <c r="E43" s="19">
        <v>37</v>
      </c>
      <c r="F43" s="21">
        <v>100</v>
      </c>
      <c r="G43" s="19" t="s">
        <v>13</v>
      </c>
      <c r="H43" s="23">
        <v>43509</v>
      </c>
      <c r="I43" s="12">
        <v>100</v>
      </c>
      <c r="J43" s="13" t="s">
        <v>19</v>
      </c>
      <c r="K43" s="22" t="s">
        <v>322</v>
      </c>
      <c r="L43" s="18"/>
    </row>
    <row r="44" spans="1:12" ht="41.25" customHeight="1" x14ac:dyDescent="0.25">
      <c r="A44" s="11">
        <v>42</v>
      </c>
      <c r="B44" s="30" t="s">
        <v>95</v>
      </c>
      <c r="C44" s="42" t="s">
        <v>96</v>
      </c>
      <c r="D44" s="43" t="s">
        <v>97</v>
      </c>
      <c r="E44" s="41">
        <v>38</v>
      </c>
      <c r="F44" s="40">
        <v>240</v>
      </c>
      <c r="G44" s="41" t="s">
        <v>13</v>
      </c>
      <c r="H44" s="23">
        <v>43511</v>
      </c>
      <c r="I44" s="12">
        <v>240</v>
      </c>
      <c r="J44" s="13" t="s">
        <v>19</v>
      </c>
      <c r="K44" s="22" t="s">
        <v>322</v>
      </c>
      <c r="L44" s="18"/>
    </row>
    <row r="45" spans="1:12" ht="54.75" customHeight="1" x14ac:dyDescent="0.25">
      <c r="A45" s="11">
        <v>43</v>
      </c>
      <c r="B45" s="30" t="s">
        <v>98</v>
      </c>
      <c r="C45" s="42" t="s">
        <v>99</v>
      </c>
      <c r="D45" s="43" t="s">
        <v>100</v>
      </c>
      <c r="E45" s="41">
        <v>39</v>
      </c>
      <c r="F45" s="40">
        <v>33236</v>
      </c>
      <c r="G45" s="41" t="s">
        <v>14</v>
      </c>
      <c r="H45" s="23">
        <v>43516</v>
      </c>
      <c r="I45" s="12">
        <v>16805.900000000001</v>
      </c>
      <c r="J45" s="13" t="s">
        <v>19</v>
      </c>
      <c r="K45" s="22" t="s">
        <v>322</v>
      </c>
      <c r="L45" s="18"/>
    </row>
    <row r="46" spans="1:12" ht="55.5" customHeight="1" x14ac:dyDescent="0.25">
      <c r="A46" s="11">
        <v>44</v>
      </c>
      <c r="B46" s="30">
        <v>32300000</v>
      </c>
      <c r="C46" s="42" t="s">
        <v>101</v>
      </c>
      <c r="D46" s="43" t="s">
        <v>102</v>
      </c>
      <c r="E46" s="41">
        <v>40</v>
      </c>
      <c r="F46" s="40">
        <v>1350</v>
      </c>
      <c r="G46" s="41" t="s">
        <v>13</v>
      </c>
      <c r="H46" s="23">
        <v>43518</v>
      </c>
      <c r="I46" s="12">
        <v>1350</v>
      </c>
      <c r="J46" s="13" t="s">
        <v>19</v>
      </c>
      <c r="K46" s="22" t="s">
        <v>322</v>
      </c>
      <c r="L46" s="18"/>
    </row>
    <row r="47" spans="1:12" ht="47.25" customHeight="1" x14ac:dyDescent="0.25">
      <c r="A47" s="11">
        <v>45</v>
      </c>
      <c r="B47" s="30">
        <v>92400000</v>
      </c>
      <c r="C47" s="42" t="s">
        <v>103</v>
      </c>
      <c r="D47" s="43" t="s">
        <v>104</v>
      </c>
      <c r="E47" s="41">
        <v>41</v>
      </c>
      <c r="F47" s="40">
        <v>3000</v>
      </c>
      <c r="G47" s="41" t="s">
        <v>13</v>
      </c>
      <c r="H47" s="23">
        <v>43518</v>
      </c>
      <c r="I47" s="12">
        <v>3000</v>
      </c>
      <c r="J47" s="13" t="s">
        <v>19</v>
      </c>
      <c r="K47" s="22" t="s">
        <v>322</v>
      </c>
      <c r="L47" s="18"/>
    </row>
    <row r="48" spans="1:12" ht="52.5" customHeight="1" x14ac:dyDescent="0.25">
      <c r="A48" s="11">
        <v>46</v>
      </c>
      <c r="B48" s="30">
        <v>31200000</v>
      </c>
      <c r="C48" s="42" t="s">
        <v>24</v>
      </c>
      <c r="D48" s="43" t="s">
        <v>105</v>
      </c>
      <c r="E48" s="41">
        <v>42</v>
      </c>
      <c r="F48" s="40">
        <v>47</v>
      </c>
      <c r="G48" s="41" t="s">
        <v>13</v>
      </c>
      <c r="H48" s="23">
        <v>43518</v>
      </c>
      <c r="I48" s="12">
        <v>47</v>
      </c>
      <c r="J48" s="13" t="s">
        <v>19</v>
      </c>
      <c r="K48" s="22" t="s">
        <v>322</v>
      </c>
      <c r="L48" s="11"/>
    </row>
    <row r="49" spans="1:12" ht="58.5" customHeight="1" x14ac:dyDescent="0.25">
      <c r="A49" s="11">
        <v>47</v>
      </c>
      <c r="B49" s="30">
        <v>71631200</v>
      </c>
      <c r="C49" s="42" t="s">
        <v>106</v>
      </c>
      <c r="D49" s="43" t="s">
        <v>107</v>
      </c>
      <c r="E49" s="41">
        <v>43</v>
      </c>
      <c r="F49" s="40">
        <v>360</v>
      </c>
      <c r="G49" s="41" t="s">
        <v>13</v>
      </c>
      <c r="H49" s="23">
        <v>43521</v>
      </c>
      <c r="I49" s="12">
        <v>360</v>
      </c>
      <c r="J49" s="13" t="s">
        <v>19</v>
      </c>
      <c r="K49" s="22" t="s">
        <v>322</v>
      </c>
      <c r="L49" s="11"/>
    </row>
    <row r="50" spans="1:12" ht="48" customHeight="1" x14ac:dyDescent="0.25">
      <c r="A50" s="11">
        <v>48</v>
      </c>
      <c r="B50" s="30">
        <v>50100000</v>
      </c>
      <c r="C50" s="42" t="s">
        <v>108</v>
      </c>
      <c r="D50" s="43" t="s">
        <v>109</v>
      </c>
      <c r="E50" s="41">
        <v>44</v>
      </c>
      <c r="F50" s="40">
        <v>6000</v>
      </c>
      <c r="G50" s="41" t="s">
        <v>13</v>
      </c>
      <c r="H50" s="23">
        <v>43521</v>
      </c>
      <c r="I50" s="12">
        <v>5520</v>
      </c>
      <c r="J50" s="13" t="s">
        <v>19</v>
      </c>
      <c r="K50" s="22" t="s">
        <v>322</v>
      </c>
      <c r="L50" s="11"/>
    </row>
    <row r="51" spans="1:12" ht="36.75" customHeight="1" x14ac:dyDescent="0.25">
      <c r="A51" s="11">
        <v>49</v>
      </c>
      <c r="B51" s="30">
        <v>79824000</v>
      </c>
      <c r="C51" s="31" t="s">
        <v>110</v>
      </c>
      <c r="D51" s="32" t="s">
        <v>111</v>
      </c>
      <c r="E51" s="19">
        <v>45</v>
      </c>
      <c r="F51" s="21">
        <v>600</v>
      </c>
      <c r="G51" s="19" t="s">
        <v>13</v>
      </c>
      <c r="H51" s="23">
        <v>43522</v>
      </c>
      <c r="I51" s="12">
        <v>600</v>
      </c>
      <c r="J51" s="13" t="s">
        <v>19</v>
      </c>
      <c r="K51" s="22" t="s">
        <v>322</v>
      </c>
      <c r="L51" s="11"/>
    </row>
    <row r="52" spans="1:12" ht="37.5" customHeight="1" x14ac:dyDescent="0.25">
      <c r="A52" s="11">
        <v>50</v>
      </c>
      <c r="B52" s="30">
        <v>32300000</v>
      </c>
      <c r="C52" s="31" t="s">
        <v>112</v>
      </c>
      <c r="D52" s="32" t="s">
        <v>113</v>
      </c>
      <c r="E52" s="19">
        <v>46</v>
      </c>
      <c r="F52" s="21">
        <v>150</v>
      </c>
      <c r="G52" s="19" t="s">
        <v>13</v>
      </c>
      <c r="H52" s="23">
        <v>43523</v>
      </c>
      <c r="I52" s="12">
        <v>150</v>
      </c>
      <c r="J52" s="13" t="s">
        <v>19</v>
      </c>
      <c r="K52" s="22" t="s">
        <v>322</v>
      </c>
      <c r="L52" s="11"/>
    </row>
    <row r="53" spans="1:12" ht="39.75" customHeight="1" x14ac:dyDescent="0.25">
      <c r="A53" s="11">
        <v>51</v>
      </c>
      <c r="B53" s="30">
        <v>66500000</v>
      </c>
      <c r="C53" s="31" t="s">
        <v>56</v>
      </c>
      <c r="D53" s="32" t="s">
        <v>114</v>
      </c>
      <c r="E53" s="19">
        <v>47</v>
      </c>
      <c r="F53" s="21">
        <v>16772.560000000001</v>
      </c>
      <c r="G53" s="19" t="s">
        <v>13</v>
      </c>
      <c r="H53" s="23">
        <v>43524</v>
      </c>
      <c r="I53" s="12">
        <v>16772.559999999998</v>
      </c>
      <c r="J53" s="13" t="s">
        <v>19</v>
      </c>
      <c r="K53" s="22" t="s">
        <v>322</v>
      </c>
      <c r="L53" s="11"/>
    </row>
    <row r="54" spans="1:12" ht="33" customHeight="1" x14ac:dyDescent="0.25">
      <c r="A54" s="11">
        <v>52</v>
      </c>
      <c r="B54" s="30">
        <v>50100000</v>
      </c>
      <c r="C54" s="31" t="s">
        <v>66</v>
      </c>
      <c r="D54" s="32" t="s">
        <v>115</v>
      </c>
      <c r="E54" s="36">
        <v>48</v>
      </c>
      <c r="F54" s="21">
        <v>50000</v>
      </c>
      <c r="G54" s="19" t="s">
        <v>12</v>
      </c>
      <c r="H54" s="23">
        <v>43528</v>
      </c>
      <c r="I54" s="12">
        <v>47724.5</v>
      </c>
      <c r="J54" s="13" t="s">
        <v>19</v>
      </c>
      <c r="K54" s="22" t="s">
        <v>322</v>
      </c>
      <c r="L54" s="11"/>
    </row>
    <row r="55" spans="1:12" ht="44.25" customHeight="1" x14ac:dyDescent="0.25">
      <c r="A55" s="11">
        <v>53</v>
      </c>
      <c r="B55" s="44" t="s">
        <v>116</v>
      </c>
      <c r="C55" s="32" t="s">
        <v>117</v>
      </c>
      <c r="D55" s="32" t="s">
        <v>118</v>
      </c>
      <c r="E55" s="36">
        <v>49</v>
      </c>
      <c r="F55" s="21">
        <v>3824</v>
      </c>
      <c r="G55" s="19" t="s">
        <v>12</v>
      </c>
      <c r="H55" s="23">
        <v>43530</v>
      </c>
      <c r="I55" s="12">
        <v>3824</v>
      </c>
      <c r="J55" s="13" t="s">
        <v>19</v>
      </c>
      <c r="K55" s="22" t="s">
        <v>322</v>
      </c>
      <c r="L55" s="11"/>
    </row>
    <row r="56" spans="1:12" ht="44.25" customHeight="1" x14ac:dyDescent="0.25">
      <c r="A56" s="11">
        <v>54</v>
      </c>
      <c r="B56" s="30">
        <v>31400000</v>
      </c>
      <c r="C56" s="31" t="s">
        <v>99</v>
      </c>
      <c r="D56" s="32" t="s">
        <v>119</v>
      </c>
      <c r="E56" s="19">
        <v>50</v>
      </c>
      <c r="F56" s="21">
        <v>8962</v>
      </c>
      <c r="G56" s="19" t="s">
        <v>14</v>
      </c>
      <c r="H56" s="23">
        <v>43531</v>
      </c>
      <c r="I56" s="12">
        <v>8962</v>
      </c>
      <c r="J56" s="13" t="s">
        <v>19</v>
      </c>
      <c r="K56" s="22" t="s">
        <v>322</v>
      </c>
      <c r="L56" s="11"/>
    </row>
    <row r="57" spans="1:12" ht="44.25" customHeight="1" x14ac:dyDescent="0.25">
      <c r="A57" s="11">
        <v>55</v>
      </c>
      <c r="B57" s="30">
        <v>31400000</v>
      </c>
      <c r="C57" s="31" t="s">
        <v>120</v>
      </c>
      <c r="D57" s="32" t="s">
        <v>121</v>
      </c>
      <c r="E57" s="19">
        <v>51</v>
      </c>
      <c r="F57" s="21">
        <v>3400</v>
      </c>
      <c r="G57" s="19" t="s">
        <v>13</v>
      </c>
      <c r="H57" s="23">
        <v>43531</v>
      </c>
      <c r="I57" s="12">
        <v>3400</v>
      </c>
      <c r="J57" s="13" t="s">
        <v>19</v>
      </c>
      <c r="K57" s="22" t="s">
        <v>322</v>
      </c>
      <c r="L57" s="11"/>
    </row>
    <row r="58" spans="1:12" ht="44.25" customHeight="1" x14ac:dyDescent="0.25">
      <c r="A58" s="11">
        <v>56</v>
      </c>
      <c r="B58" s="30" t="s">
        <v>17</v>
      </c>
      <c r="C58" s="31" t="s">
        <v>58</v>
      </c>
      <c r="D58" s="32" t="s">
        <v>122</v>
      </c>
      <c r="E58" s="19">
        <v>52</v>
      </c>
      <c r="F58" s="21">
        <v>769.7</v>
      </c>
      <c r="G58" s="19" t="s">
        <v>14</v>
      </c>
      <c r="H58" s="23">
        <v>43531</v>
      </c>
      <c r="I58" s="12">
        <v>769.7</v>
      </c>
      <c r="J58" s="13" t="s">
        <v>19</v>
      </c>
      <c r="K58" s="22" t="s">
        <v>322</v>
      </c>
      <c r="L58" s="11"/>
    </row>
    <row r="59" spans="1:12" ht="44.25" customHeight="1" x14ac:dyDescent="0.25">
      <c r="A59" s="11">
        <v>57</v>
      </c>
      <c r="B59" s="30">
        <v>50300000</v>
      </c>
      <c r="C59" s="31" t="s">
        <v>123</v>
      </c>
      <c r="D59" s="32" t="s">
        <v>124</v>
      </c>
      <c r="E59" s="19">
        <v>53</v>
      </c>
      <c r="F59" s="21">
        <v>4720</v>
      </c>
      <c r="G59" s="19" t="s">
        <v>12</v>
      </c>
      <c r="H59" s="23">
        <v>43537</v>
      </c>
      <c r="I59" s="12">
        <v>4154.87</v>
      </c>
      <c r="J59" s="13" t="s">
        <v>19</v>
      </c>
      <c r="K59" s="22" t="s">
        <v>322</v>
      </c>
      <c r="L59" s="11"/>
    </row>
    <row r="60" spans="1:12" ht="44.25" customHeight="1" x14ac:dyDescent="0.25">
      <c r="A60" s="11">
        <v>58</v>
      </c>
      <c r="B60" s="30">
        <v>30200000</v>
      </c>
      <c r="C60" s="31" t="s">
        <v>125</v>
      </c>
      <c r="D60" s="32" t="s">
        <v>126</v>
      </c>
      <c r="E60" s="19">
        <v>54</v>
      </c>
      <c r="F60" s="21">
        <v>33237.5</v>
      </c>
      <c r="G60" s="19" t="s">
        <v>14</v>
      </c>
      <c r="H60" s="23">
        <v>43539</v>
      </c>
      <c r="I60" s="12">
        <v>33237.5</v>
      </c>
      <c r="J60" s="13" t="s">
        <v>19</v>
      </c>
      <c r="K60" s="22" t="s">
        <v>322</v>
      </c>
      <c r="L60" s="11"/>
    </row>
    <row r="61" spans="1:12" ht="44.25" customHeight="1" x14ac:dyDescent="0.25">
      <c r="A61" s="11">
        <v>59</v>
      </c>
      <c r="B61" s="30">
        <v>30200000</v>
      </c>
      <c r="C61" s="31" t="s">
        <v>125</v>
      </c>
      <c r="D61" s="32" t="s">
        <v>127</v>
      </c>
      <c r="E61" s="19">
        <v>55</v>
      </c>
      <c r="F61" s="21">
        <v>4710.8</v>
      </c>
      <c r="G61" s="19" t="s">
        <v>14</v>
      </c>
      <c r="H61" s="23">
        <v>43539</v>
      </c>
      <c r="I61" s="12">
        <v>4710.8</v>
      </c>
      <c r="J61" s="13" t="s">
        <v>19</v>
      </c>
      <c r="K61" s="22" t="s">
        <v>322</v>
      </c>
      <c r="L61" s="11"/>
    </row>
    <row r="62" spans="1:12" ht="44.25" customHeight="1" x14ac:dyDescent="0.25">
      <c r="A62" s="11">
        <v>60</v>
      </c>
      <c r="B62" s="30">
        <v>30100000</v>
      </c>
      <c r="C62" s="31" t="s">
        <v>125</v>
      </c>
      <c r="D62" s="32" t="s">
        <v>128</v>
      </c>
      <c r="E62" s="19">
        <v>55</v>
      </c>
      <c r="F62" s="21">
        <v>2610</v>
      </c>
      <c r="G62" s="19" t="s">
        <v>14</v>
      </c>
      <c r="H62" s="23">
        <v>43539</v>
      </c>
      <c r="I62" s="12">
        <v>2610</v>
      </c>
      <c r="J62" s="13" t="s">
        <v>19</v>
      </c>
      <c r="K62" s="22" t="s">
        <v>322</v>
      </c>
      <c r="L62" s="11"/>
    </row>
    <row r="63" spans="1:12" ht="44.25" customHeight="1" x14ac:dyDescent="0.25">
      <c r="A63" s="11">
        <v>61</v>
      </c>
      <c r="B63" s="30">
        <v>79700000</v>
      </c>
      <c r="C63" s="31" t="s">
        <v>47</v>
      </c>
      <c r="D63" s="32" t="s">
        <v>129</v>
      </c>
      <c r="E63" s="19">
        <v>56</v>
      </c>
      <c r="F63" s="21">
        <v>5000</v>
      </c>
      <c r="G63" s="19" t="s">
        <v>13</v>
      </c>
      <c r="H63" s="23">
        <v>43543</v>
      </c>
      <c r="I63" s="12">
        <v>4780</v>
      </c>
      <c r="J63" s="13" t="s">
        <v>19</v>
      </c>
      <c r="K63" s="22" t="s">
        <v>322</v>
      </c>
      <c r="L63" s="11"/>
    </row>
    <row r="64" spans="1:12" ht="44.25" customHeight="1" x14ac:dyDescent="0.25">
      <c r="A64" s="11">
        <v>62</v>
      </c>
      <c r="B64" s="30">
        <v>71631200</v>
      </c>
      <c r="C64" s="31" t="s">
        <v>106</v>
      </c>
      <c r="D64" s="32" t="s">
        <v>130</v>
      </c>
      <c r="E64" s="19">
        <v>57</v>
      </c>
      <c r="F64" s="21">
        <v>300</v>
      </c>
      <c r="G64" s="19" t="s">
        <v>13</v>
      </c>
      <c r="H64" s="23">
        <v>43544</v>
      </c>
      <c r="I64" s="12">
        <v>300</v>
      </c>
      <c r="J64" s="13" t="s">
        <v>19</v>
      </c>
      <c r="K64" s="22" t="s">
        <v>322</v>
      </c>
      <c r="L64" s="11"/>
    </row>
    <row r="65" spans="1:12" ht="44.25" customHeight="1" x14ac:dyDescent="0.25">
      <c r="A65" s="11">
        <v>63</v>
      </c>
      <c r="B65" s="30">
        <v>71631200</v>
      </c>
      <c r="C65" s="31" t="s">
        <v>131</v>
      </c>
      <c r="D65" s="32" t="s">
        <v>82</v>
      </c>
      <c r="E65" s="19">
        <v>58</v>
      </c>
      <c r="F65" s="21">
        <v>200</v>
      </c>
      <c r="G65" s="19" t="s">
        <v>13</v>
      </c>
      <c r="H65" s="23">
        <v>43551</v>
      </c>
      <c r="I65" s="12">
        <v>200</v>
      </c>
      <c r="J65" s="13" t="s">
        <v>19</v>
      </c>
      <c r="K65" s="22" t="s">
        <v>322</v>
      </c>
      <c r="L65" s="11"/>
    </row>
    <row r="66" spans="1:12" ht="44.25" customHeight="1" x14ac:dyDescent="0.25">
      <c r="A66" s="11">
        <v>64</v>
      </c>
      <c r="B66" s="30" t="s">
        <v>132</v>
      </c>
      <c r="C66" s="31" t="s">
        <v>133</v>
      </c>
      <c r="D66" s="32" t="s">
        <v>134</v>
      </c>
      <c r="E66" s="19">
        <v>59</v>
      </c>
      <c r="F66" s="21">
        <v>540</v>
      </c>
      <c r="G66" s="19" t="s">
        <v>13</v>
      </c>
      <c r="H66" s="23">
        <v>43552</v>
      </c>
      <c r="I66" s="12">
        <v>540</v>
      </c>
      <c r="J66" s="13" t="s">
        <v>19</v>
      </c>
      <c r="K66" s="22" t="s">
        <v>322</v>
      </c>
      <c r="L66" s="11"/>
    </row>
    <row r="67" spans="1:12" ht="44.25" customHeight="1" x14ac:dyDescent="0.25">
      <c r="A67" s="11">
        <v>65</v>
      </c>
      <c r="B67" s="30" t="s">
        <v>17</v>
      </c>
      <c r="C67" s="31" t="s">
        <v>135</v>
      </c>
      <c r="D67" s="32" t="s">
        <v>136</v>
      </c>
      <c r="E67" s="19">
        <v>60</v>
      </c>
      <c r="F67" s="21">
        <v>2625</v>
      </c>
      <c r="G67" s="19" t="s">
        <v>14</v>
      </c>
      <c r="H67" s="23">
        <v>43553</v>
      </c>
      <c r="I67" s="12">
        <v>2625</v>
      </c>
      <c r="J67" s="13" t="s">
        <v>19</v>
      </c>
      <c r="K67" s="22" t="s">
        <v>322</v>
      </c>
      <c r="L67" s="11"/>
    </row>
    <row r="68" spans="1:12" ht="44.25" customHeight="1" x14ac:dyDescent="0.25">
      <c r="A68" s="11">
        <v>66</v>
      </c>
      <c r="B68" s="30" t="s">
        <v>17</v>
      </c>
      <c r="C68" s="31" t="s">
        <v>137</v>
      </c>
      <c r="D68" s="32" t="s">
        <v>138</v>
      </c>
      <c r="E68" s="19">
        <v>61</v>
      </c>
      <c r="F68" s="21">
        <v>3543.45</v>
      </c>
      <c r="G68" s="19" t="s">
        <v>14</v>
      </c>
      <c r="H68" s="23">
        <v>43553</v>
      </c>
      <c r="I68" s="12">
        <v>3543.45</v>
      </c>
      <c r="J68" s="13" t="s">
        <v>19</v>
      </c>
      <c r="K68" s="22" t="s">
        <v>322</v>
      </c>
      <c r="L68" s="11"/>
    </row>
    <row r="69" spans="1:12" ht="44.25" customHeight="1" x14ac:dyDescent="0.25">
      <c r="A69" s="11">
        <v>67</v>
      </c>
      <c r="B69" s="30">
        <v>30100000</v>
      </c>
      <c r="C69" s="31" t="s">
        <v>139</v>
      </c>
      <c r="D69" s="32" t="s">
        <v>140</v>
      </c>
      <c r="E69" s="19">
        <v>62</v>
      </c>
      <c r="F69" s="21">
        <v>11400</v>
      </c>
      <c r="G69" s="19" t="s">
        <v>14</v>
      </c>
      <c r="H69" s="23">
        <v>43553</v>
      </c>
      <c r="I69" s="12">
        <v>11400</v>
      </c>
      <c r="J69" s="13" t="s">
        <v>19</v>
      </c>
      <c r="K69" s="22" t="s">
        <v>322</v>
      </c>
      <c r="L69" s="11"/>
    </row>
    <row r="70" spans="1:12" ht="44.25" customHeight="1" x14ac:dyDescent="0.25">
      <c r="A70" s="11">
        <v>68</v>
      </c>
      <c r="B70" s="30">
        <v>71600000</v>
      </c>
      <c r="C70" s="31" t="s">
        <v>141</v>
      </c>
      <c r="D70" s="32" t="s">
        <v>142</v>
      </c>
      <c r="E70" s="19">
        <v>63</v>
      </c>
      <c r="F70" s="21">
        <v>180</v>
      </c>
      <c r="G70" s="19" t="s">
        <v>13</v>
      </c>
      <c r="H70" s="23">
        <v>43553</v>
      </c>
      <c r="I70" s="12">
        <v>180</v>
      </c>
      <c r="J70" s="13" t="s">
        <v>19</v>
      </c>
      <c r="K70" s="22" t="s">
        <v>322</v>
      </c>
      <c r="L70" s="11"/>
    </row>
    <row r="71" spans="1:12" ht="44.25" customHeight="1" x14ac:dyDescent="0.25">
      <c r="A71" s="11">
        <v>69</v>
      </c>
      <c r="B71" s="44" t="s">
        <v>143</v>
      </c>
      <c r="C71" s="31" t="s">
        <v>25</v>
      </c>
      <c r="D71" s="32" t="s">
        <v>144</v>
      </c>
      <c r="E71" s="19">
        <v>64</v>
      </c>
      <c r="F71" s="21">
        <v>3327.6</v>
      </c>
      <c r="G71" s="19" t="s">
        <v>13</v>
      </c>
      <c r="H71" s="23">
        <v>43557</v>
      </c>
      <c r="I71" s="12">
        <v>3327.6</v>
      </c>
      <c r="J71" s="13" t="s">
        <v>19</v>
      </c>
      <c r="K71" s="22" t="s">
        <v>322</v>
      </c>
      <c r="L71" s="11"/>
    </row>
    <row r="72" spans="1:12" ht="44.25" customHeight="1" x14ac:dyDescent="0.25">
      <c r="A72" s="11">
        <v>70</v>
      </c>
      <c r="B72" s="44" t="s">
        <v>98</v>
      </c>
      <c r="C72" s="31" t="s">
        <v>25</v>
      </c>
      <c r="D72" s="32" t="s">
        <v>145</v>
      </c>
      <c r="E72" s="19">
        <v>65</v>
      </c>
      <c r="F72" s="21">
        <v>1500</v>
      </c>
      <c r="G72" s="19" t="s">
        <v>13</v>
      </c>
      <c r="H72" s="23">
        <v>43557</v>
      </c>
      <c r="I72" s="12">
        <v>1500</v>
      </c>
      <c r="J72" s="13" t="s">
        <v>19</v>
      </c>
      <c r="K72" s="22" t="s">
        <v>322</v>
      </c>
      <c r="L72" s="11"/>
    </row>
    <row r="73" spans="1:12" ht="44.25" customHeight="1" x14ac:dyDescent="0.25">
      <c r="A73" s="11">
        <v>71</v>
      </c>
      <c r="B73" s="44" t="s">
        <v>98</v>
      </c>
      <c r="C73" s="31" t="s">
        <v>99</v>
      </c>
      <c r="D73" s="32" t="s">
        <v>146</v>
      </c>
      <c r="E73" s="19">
        <v>66</v>
      </c>
      <c r="F73" s="21">
        <v>300</v>
      </c>
      <c r="G73" s="19" t="s">
        <v>13</v>
      </c>
      <c r="H73" s="23">
        <v>43558</v>
      </c>
      <c r="I73" s="12">
        <v>300</v>
      </c>
      <c r="J73" s="13" t="s">
        <v>19</v>
      </c>
      <c r="K73" s="22" t="s">
        <v>322</v>
      </c>
      <c r="L73" s="11"/>
    </row>
    <row r="74" spans="1:12" ht="44.25" customHeight="1" x14ac:dyDescent="0.25">
      <c r="A74" s="11">
        <v>72</v>
      </c>
      <c r="B74" s="30">
        <v>30100000</v>
      </c>
      <c r="C74" s="32" t="s">
        <v>147</v>
      </c>
      <c r="D74" s="32" t="s">
        <v>148</v>
      </c>
      <c r="E74" s="19">
        <v>67</v>
      </c>
      <c r="F74" s="21">
        <v>707.94</v>
      </c>
      <c r="G74" s="45" t="s">
        <v>14</v>
      </c>
      <c r="H74" s="23">
        <v>43558</v>
      </c>
      <c r="I74" s="12">
        <v>707.94</v>
      </c>
      <c r="J74" s="13" t="s">
        <v>19</v>
      </c>
      <c r="K74" s="22" t="s">
        <v>322</v>
      </c>
      <c r="L74" s="11"/>
    </row>
    <row r="75" spans="1:12" ht="44.25" customHeight="1" x14ac:dyDescent="0.25">
      <c r="A75" s="11">
        <v>73</v>
      </c>
      <c r="B75" s="30">
        <v>42400000</v>
      </c>
      <c r="C75" s="31" t="s">
        <v>149</v>
      </c>
      <c r="D75" s="32" t="s">
        <v>150</v>
      </c>
      <c r="E75" s="19">
        <v>68</v>
      </c>
      <c r="F75" s="21">
        <v>945</v>
      </c>
      <c r="G75" s="45" t="s">
        <v>13</v>
      </c>
      <c r="H75" s="23">
        <v>43559</v>
      </c>
      <c r="I75" s="12">
        <v>945</v>
      </c>
      <c r="J75" s="13" t="s">
        <v>19</v>
      </c>
      <c r="K75" s="22" t="s">
        <v>322</v>
      </c>
      <c r="L75" s="11"/>
    </row>
    <row r="76" spans="1:12" ht="44.25" customHeight="1" x14ac:dyDescent="0.25">
      <c r="A76" s="11">
        <v>74</v>
      </c>
      <c r="B76" s="30">
        <v>71600000</v>
      </c>
      <c r="C76" s="31" t="s">
        <v>72</v>
      </c>
      <c r="D76" s="32" t="s">
        <v>93</v>
      </c>
      <c r="E76" s="41">
        <v>69</v>
      </c>
      <c r="F76" s="21">
        <v>60</v>
      </c>
      <c r="G76" s="19" t="s">
        <v>13</v>
      </c>
      <c r="H76" s="23">
        <v>43560</v>
      </c>
      <c r="I76" s="12">
        <v>60</v>
      </c>
      <c r="J76" s="13" t="s">
        <v>19</v>
      </c>
      <c r="K76" s="22" t="s">
        <v>322</v>
      </c>
      <c r="L76" s="11"/>
    </row>
    <row r="77" spans="1:12" ht="44.25" customHeight="1" x14ac:dyDescent="0.25">
      <c r="A77" s="11">
        <v>75</v>
      </c>
      <c r="B77" s="30">
        <v>44500000</v>
      </c>
      <c r="C77" s="31" t="s">
        <v>151</v>
      </c>
      <c r="D77" s="32" t="s">
        <v>152</v>
      </c>
      <c r="E77" s="41">
        <v>70</v>
      </c>
      <c r="F77" s="46">
        <v>7906</v>
      </c>
      <c r="G77" s="19" t="s">
        <v>12</v>
      </c>
      <c r="H77" s="23">
        <v>43565</v>
      </c>
      <c r="I77" s="12">
        <v>7906</v>
      </c>
      <c r="J77" s="13" t="s">
        <v>19</v>
      </c>
      <c r="K77" s="22" t="s">
        <v>322</v>
      </c>
      <c r="L77" s="11"/>
    </row>
    <row r="78" spans="1:12" ht="44.25" customHeight="1" x14ac:dyDescent="0.25">
      <c r="A78" s="11">
        <v>76</v>
      </c>
      <c r="B78" s="30">
        <v>22800000</v>
      </c>
      <c r="C78" s="32" t="s">
        <v>153</v>
      </c>
      <c r="D78" s="32" t="s">
        <v>154</v>
      </c>
      <c r="E78" s="36">
        <v>71</v>
      </c>
      <c r="F78" s="46">
        <v>3565.96</v>
      </c>
      <c r="G78" s="19" t="s">
        <v>12</v>
      </c>
      <c r="H78" s="23">
        <v>43567</v>
      </c>
      <c r="I78" s="12">
        <v>3565.95</v>
      </c>
      <c r="J78" s="13" t="s">
        <v>19</v>
      </c>
      <c r="K78" s="22" t="s">
        <v>322</v>
      </c>
      <c r="L78" s="11"/>
    </row>
    <row r="79" spans="1:12" ht="44.25" customHeight="1" x14ac:dyDescent="0.25">
      <c r="A79" s="11">
        <v>77</v>
      </c>
      <c r="B79" s="30">
        <v>34300000</v>
      </c>
      <c r="C79" s="31" t="s">
        <v>99</v>
      </c>
      <c r="D79" s="32" t="s">
        <v>155</v>
      </c>
      <c r="E79" s="36">
        <v>72</v>
      </c>
      <c r="F79" s="15">
        <v>17800</v>
      </c>
      <c r="G79" s="19" t="s">
        <v>14</v>
      </c>
      <c r="H79" s="23">
        <v>43567</v>
      </c>
      <c r="I79" s="12">
        <v>17800</v>
      </c>
      <c r="J79" s="13" t="s">
        <v>19</v>
      </c>
      <c r="K79" s="22" t="s">
        <v>322</v>
      </c>
      <c r="L79" s="11"/>
    </row>
    <row r="80" spans="1:12" ht="44.25" customHeight="1" x14ac:dyDescent="0.25">
      <c r="A80" s="11">
        <v>78</v>
      </c>
      <c r="B80" s="30">
        <v>34300000</v>
      </c>
      <c r="C80" s="32" t="s">
        <v>99</v>
      </c>
      <c r="D80" s="32" t="s">
        <v>155</v>
      </c>
      <c r="E80" s="36">
        <v>73</v>
      </c>
      <c r="F80" s="15">
        <v>22040</v>
      </c>
      <c r="G80" s="19" t="s">
        <v>14</v>
      </c>
      <c r="H80" s="23">
        <v>43567</v>
      </c>
      <c r="I80" s="12">
        <v>22040</v>
      </c>
      <c r="J80" s="13" t="s">
        <v>19</v>
      </c>
      <c r="K80" s="22" t="s">
        <v>322</v>
      </c>
      <c r="L80" s="11"/>
    </row>
    <row r="81" spans="1:12" ht="44.25" customHeight="1" x14ac:dyDescent="0.25">
      <c r="A81" s="11">
        <v>79</v>
      </c>
      <c r="B81" s="30">
        <v>34300000</v>
      </c>
      <c r="C81" s="32" t="s">
        <v>99</v>
      </c>
      <c r="D81" s="32" t="s">
        <v>155</v>
      </c>
      <c r="E81" s="36">
        <v>74</v>
      </c>
      <c r="F81" s="15">
        <v>19860</v>
      </c>
      <c r="G81" s="19" t="s">
        <v>14</v>
      </c>
      <c r="H81" s="23">
        <v>43567</v>
      </c>
      <c r="I81" s="12">
        <v>17860</v>
      </c>
      <c r="J81" s="13" t="s">
        <v>19</v>
      </c>
      <c r="K81" s="22" t="s">
        <v>322</v>
      </c>
      <c r="L81" s="11"/>
    </row>
    <row r="82" spans="1:12" ht="44.25" customHeight="1" x14ac:dyDescent="0.25">
      <c r="A82" s="11">
        <v>80</v>
      </c>
      <c r="B82" s="30">
        <v>34300000</v>
      </c>
      <c r="C82" s="32" t="s">
        <v>99</v>
      </c>
      <c r="D82" s="32" t="s">
        <v>155</v>
      </c>
      <c r="E82" s="36">
        <v>75</v>
      </c>
      <c r="F82" s="15">
        <v>420</v>
      </c>
      <c r="G82" s="19" t="s">
        <v>14</v>
      </c>
      <c r="H82" s="23">
        <v>43567</v>
      </c>
      <c r="I82" s="12">
        <v>420</v>
      </c>
      <c r="J82" s="13" t="s">
        <v>19</v>
      </c>
      <c r="K82" s="22" t="s">
        <v>322</v>
      </c>
      <c r="L82" s="11"/>
    </row>
    <row r="83" spans="1:12" ht="44.25" customHeight="1" x14ac:dyDescent="0.25">
      <c r="A83" s="11">
        <v>81</v>
      </c>
      <c r="B83" s="30">
        <v>34300000</v>
      </c>
      <c r="C83" s="32" t="s">
        <v>99</v>
      </c>
      <c r="D83" s="32" t="s">
        <v>155</v>
      </c>
      <c r="E83" s="36">
        <v>76</v>
      </c>
      <c r="F83" s="15">
        <v>2000</v>
      </c>
      <c r="G83" s="19" t="s">
        <v>14</v>
      </c>
      <c r="H83" s="23">
        <v>43567</v>
      </c>
      <c r="I83" s="12">
        <v>2000</v>
      </c>
      <c r="J83" s="13" t="s">
        <v>19</v>
      </c>
      <c r="K83" s="22" t="s">
        <v>322</v>
      </c>
      <c r="L83" s="11"/>
    </row>
    <row r="84" spans="1:12" ht="44.25" customHeight="1" x14ac:dyDescent="0.25">
      <c r="A84" s="11">
        <v>82</v>
      </c>
      <c r="B84" s="30">
        <v>34300000</v>
      </c>
      <c r="C84" s="32" t="s">
        <v>156</v>
      </c>
      <c r="D84" s="32" t="s">
        <v>155</v>
      </c>
      <c r="E84" s="36">
        <v>77</v>
      </c>
      <c r="F84" s="15">
        <v>880</v>
      </c>
      <c r="G84" s="19" t="s">
        <v>14</v>
      </c>
      <c r="H84" s="23">
        <v>43567</v>
      </c>
      <c r="I84" s="12">
        <v>880</v>
      </c>
      <c r="J84" s="13" t="s">
        <v>19</v>
      </c>
      <c r="K84" s="22" t="s">
        <v>322</v>
      </c>
      <c r="L84" s="11"/>
    </row>
    <row r="85" spans="1:12" ht="44.25" customHeight="1" x14ac:dyDescent="0.25">
      <c r="A85" s="11">
        <v>83</v>
      </c>
      <c r="B85" s="44" t="s">
        <v>157</v>
      </c>
      <c r="C85" s="32" t="s">
        <v>24</v>
      </c>
      <c r="D85" s="32" t="s">
        <v>158</v>
      </c>
      <c r="E85" s="36">
        <v>78</v>
      </c>
      <c r="F85" s="15">
        <v>533</v>
      </c>
      <c r="G85" s="19" t="s">
        <v>13</v>
      </c>
      <c r="H85" s="23">
        <v>43570</v>
      </c>
      <c r="I85" s="12">
        <v>533</v>
      </c>
      <c r="J85" s="13" t="s">
        <v>19</v>
      </c>
      <c r="K85" s="22" t="s">
        <v>322</v>
      </c>
      <c r="L85" s="11"/>
    </row>
    <row r="86" spans="1:12" ht="44.25" customHeight="1" x14ac:dyDescent="0.25">
      <c r="A86" s="11">
        <v>84</v>
      </c>
      <c r="B86" s="44" t="s">
        <v>159</v>
      </c>
      <c r="C86" s="32" t="s">
        <v>24</v>
      </c>
      <c r="D86" s="32" t="s">
        <v>160</v>
      </c>
      <c r="E86" s="36">
        <v>79</v>
      </c>
      <c r="F86" s="15">
        <v>400</v>
      </c>
      <c r="G86" s="45" t="s">
        <v>13</v>
      </c>
      <c r="H86" s="23">
        <v>43570</v>
      </c>
      <c r="I86" s="12">
        <v>400</v>
      </c>
      <c r="J86" s="13" t="s">
        <v>19</v>
      </c>
      <c r="K86" s="22" t="s">
        <v>322</v>
      </c>
      <c r="L86" s="11"/>
    </row>
    <row r="87" spans="1:12" ht="44.25" customHeight="1" x14ac:dyDescent="0.25">
      <c r="A87" s="11">
        <v>85</v>
      </c>
      <c r="B87" s="44" t="s">
        <v>161</v>
      </c>
      <c r="C87" s="32" t="s">
        <v>24</v>
      </c>
      <c r="D87" s="32" t="s">
        <v>162</v>
      </c>
      <c r="E87" s="36">
        <v>80</v>
      </c>
      <c r="F87" s="15">
        <v>90</v>
      </c>
      <c r="G87" s="45" t="s">
        <v>13</v>
      </c>
      <c r="H87" s="23">
        <v>43570</v>
      </c>
      <c r="I87" s="12">
        <v>90</v>
      </c>
      <c r="J87" s="13" t="s">
        <v>19</v>
      </c>
      <c r="K87" s="22" t="s">
        <v>322</v>
      </c>
      <c r="L87" s="11"/>
    </row>
    <row r="88" spans="1:12" ht="44.25" customHeight="1" x14ac:dyDescent="0.25">
      <c r="A88" s="11">
        <v>86</v>
      </c>
      <c r="B88" s="44" t="s">
        <v>163</v>
      </c>
      <c r="C88" s="32" t="s">
        <v>164</v>
      </c>
      <c r="D88" s="32" t="s">
        <v>165</v>
      </c>
      <c r="E88" s="36">
        <v>81</v>
      </c>
      <c r="F88" s="15">
        <v>320</v>
      </c>
      <c r="G88" s="45" t="s">
        <v>13</v>
      </c>
      <c r="H88" s="23">
        <v>43571</v>
      </c>
      <c r="I88" s="12">
        <v>320</v>
      </c>
      <c r="J88" s="13" t="s">
        <v>19</v>
      </c>
      <c r="K88" s="22" t="s">
        <v>322</v>
      </c>
      <c r="L88" s="11"/>
    </row>
    <row r="89" spans="1:12" ht="44.25" customHeight="1" x14ac:dyDescent="0.25">
      <c r="A89" s="11">
        <v>87</v>
      </c>
      <c r="B89" s="30">
        <v>79800000</v>
      </c>
      <c r="C89" s="32" t="s">
        <v>166</v>
      </c>
      <c r="D89" s="32" t="s">
        <v>167</v>
      </c>
      <c r="E89" s="36">
        <v>82</v>
      </c>
      <c r="F89" s="15">
        <v>160</v>
      </c>
      <c r="G89" s="45" t="s">
        <v>13</v>
      </c>
      <c r="H89" s="23">
        <v>43571</v>
      </c>
      <c r="I89" s="12">
        <v>160</v>
      </c>
      <c r="J89" s="13" t="s">
        <v>19</v>
      </c>
      <c r="K89" s="22" t="s">
        <v>322</v>
      </c>
      <c r="L89" s="11"/>
    </row>
    <row r="90" spans="1:12" ht="44.25" customHeight="1" x14ac:dyDescent="0.25">
      <c r="A90" s="11">
        <v>88</v>
      </c>
      <c r="B90" s="30">
        <v>18400000</v>
      </c>
      <c r="C90" s="32" t="s">
        <v>168</v>
      </c>
      <c r="D90" s="32" t="s">
        <v>169</v>
      </c>
      <c r="E90" s="36">
        <v>83</v>
      </c>
      <c r="F90" s="15">
        <v>140184</v>
      </c>
      <c r="G90" s="45" t="s">
        <v>12</v>
      </c>
      <c r="H90" s="23">
        <v>43578</v>
      </c>
      <c r="I90" s="12">
        <v>140184</v>
      </c>
      <c r="J90" s="13" t="s">
        <v>19</v>
      </c>
      <c r="K90" s="22" t="s">
        <v>322</v>
      </c>
      <c r="L90" s="11"/>
    </row>
    <row r="91" spans="1:12" ht="44.25" customHeight="1" x14ac:dyDescent="0.25">
      <c r="A91" s="11">
        <v>89</v>
      </c>
      <c r="B91" s="44" t="s">
        <v>170</v>
      </c>
      <c r="C91" s="31" t="s">
        <v>171</v>
      </c>
      <c r="D91" s="32" t="s">
        <v>172</v>
      </c>
      <c r="E91" s="19">
        <v>84</v>
      </c>
      <c r="F91" s="15">
        <v>1322.78</v>
      </c>
      <c r="G91" s="45" t="s">
        <v>12</v>
      </c>
      <c r="H91" s="23">
        <v>43578</v>
      </c>
      <c r="I91" s="12">
        <v>1322.78</v>
      </c>
      <c r="J91" s="13" t="s">
        <v>19</v>
      </c>
      <c r="K91" s="22" t="s">
        <v>322</v>
      </c>
      <c r="L91" s="11"/>
    </row>
    <row r="92" spans="1:12" ht="44.25" customHeight="1" x14ac:dyDescent="0.25">
      <c r="A92" s="11">
        <v>90</v>
      </c>
      <c r="B92" s="30" t="s">
        <v>17</v>
      </c>
      <c r="C92" s="31" t="s">
        <v>58</v>
      </c>
      <c r="D92" s="32" t="s">
        <v>136</v>
      </c>
      <c r="E92" s="19">
        <v>85</v>
      </c>
      <c r="F92" s="15">
        <v>2675</v>
      </c>
      <c r="G92" s="45" t="s">
        <v>14</v>
      </c>
      <c r="H92" s="23">
        <v>43580</v>
      </c>
      <c r="I92" s="12">
        <v>2675</v>
      </c>
      <c r="J92" s="13" t="s">
        <v>19</v>
      </c>
      <c r="K92" s="22" t="s">
        <v>322</v>
      </c>
      <c r="L92" s="11"/>
    </row>
    <row r="93" spans="1:12" ht="44.25" customHeight="1" x14ac:dyDescent="0.25">
      <c r="A93" s="11">
        <v>91</v>
      </c>
      <c r="B93" s="30">
        <v>34400000</v>
      </c>
      <c r="C93" s="31" t="s">
        <v>99</v>
      </c>
      <c r="D93" s="32" t="s">
        <v>173</v>
      </c>
      <c r="E93" s="19">
        <v>86</v>
      </c>
      <c r="F93" s="15">
        <v>1530</v>
      </c>
      <c r="G93" s="45" t="s">
        <v>13</v>
      </c>
      <c r="H93" s="23">
        <v>43588</v>
      </c>
      <c r="I93" s="12">
        <v>1530</v>
      </c>
      <c r="J93" s="13" t="s">
        <v>19</v>
      </c>
      <c r="K93" s="22" t="s">
        <v>322</v>
      </c>
      <c r="L93" s="11"/>
    </row>
    <row r="94" spans="1:12" ht="44.25" customHeight="1" x14ac:dyDescent="0.25">
      <c r="A94" s="11">
        <v>92</v>
      </c>
      <c r="B94" s="30">
        <v>24400000</v>
      </c>
      <c r="C94" s="32" t="s">
        <v>26</v>
      </c>
      <c r="D94" s="32" t="s">
        <v>27</v>
      </c>
      <c r="E94" s="41">
        <v>87</v>
      </c>
      <c r="F94" s="15">
        <v>3090</v>
      </c>
      <c r="G94" s="45" t="s">
        <v>13</v>
      </c>
      <c r="H94" s="23">
        <v>43592</v>
      </c>
      <c r="I94" s="12">
        <v>3090</v>
      </c>
      <c r="J94" s="13" t="s">
        <v>19</v>
      </c>
      <c r="K94" s="22" t="s">
        <v>16</v>
      </c>
      <c r="L94" s="11"/>
    </row>
    <row r="95" spans="1:12" ht="44.25" customHeight="1" x14ac:dyDescent="0.25">
      <c r="A95" s="11">
        <v>93</v>
      </c>
      <c r="B95" s="30">
        <v>31400000</v>
      </c>
      <c r="C95" s="32" t="s">
        <v>174</v>
      </c>
      <c r="D95" s="32" t="s">
        <v>175</v>
      </c>
      <c r="E95" s="19">
        <v>88</v>
      </c>
      <c r="F95" s="15">
        <v>419</v>
      </c>
      <c r="G95" s="45" t="s">
        <v>13</v>
      </c>
      <c r="H95" s="23">
        <v>43595</v>
      </c>
      <c r="I95" s="12">
        <v>419</v>
      </c>
      <c r="J95" s="13" t="s">
        <v>19</v>
      </c>
      <c r="K95" s="22" t="s">
        <v>322</v>
      </c>
      <c r="L95" s="11"/>
    </row>
    <row r="96" spans="1:12" ht="44.25" customHeight="1" x14ac:dyDescent="0.25">
      <c r="A96" s="11">
        <v>94</v>
      </c>
      <c r="B96" s="33">
        <v>66500000</v>
      </c>
      <c r="C96" s="32" t="s">
        <v>176</v>
      </c>
      <c r="D96" s="32" t="s">
        <v>177</v>
      </c>
      <c r="E96" s="19">
        <v>89</v>
      </c>
      <c r="F96" s="15">
        <v>39698.850000000006</v>
      </c>
      <c r="G96" s="45" t="s">
        <v>14</v>
      </c>
      <c r="H96" s="23">
        <v>43599</v>
      </c>
      <c r="I96" s="12">
        <v>39698.85</v>
      </c>
      <c r="J96" s="13" t="s">
        <v>19</v>
      </c>
      <c r="K96" s="22" t="s">
        <v>322</v>
      </c>
      <c r="L96" s="11"/>
    </row>
    <row r="97" spans="1:12" ht="44.25" customHeight="1" x14ac:dyDescent="0.25">
      <c r="A97" s="11">
        <v>95</v>
      </c>
      <c r="B97" s="33">
        <v>30100000</v>
      </c>
      <c r="C97" s="32" t="s">
        <v>178</v>
      </c>
      <c r="D97" s="32" t="s">
        <v>179</v>
      </c>
      <c r="E97" s="19">
        <v>90</v>
      </c>
      <c r="F97" s="15">
        <v>17511.1764</v>
      </c>
      <c r="G97" s="45" t="s">
        <v>12</v>
      </c>
      <c r="H97" s="23">
        <v>43600</v>
      </c>
      <c r="I97" s="12">
        <v>17511.18</v>
      </c>
      <c r="J97" s="13" t="s">
        <v>19</v>
      </c>
      <c r="K97" s="22" t="s">
        <v>322</v>
      </c>
      <c r="L97" s="11"/>
    </row>
    <row r="98" spans="1:12" ht="44.25" customHeight="1" x14ac:dyDescent="0.25">
      <c r="A98" s="11">
        <v>96</v>
      </c>
      <c r="B98" s="47">
        <v>24400000</v>
      </c>
      <c r="C98" s="32" t="s">
        <v>24</v>
      </c>
      <c r="D98" s="32" t="s">
        <v>28</v>
      </c>
      <c r="E98" s="19">
        <v>91</v>
      </c>
      <c r="F98" s="15">
        <v>163</v>
      </c>
      <c r="G98" s="45" t="s">
        <v>13</v>
      </c>
      <c r="H98" s="23">
        <v>43600</v>
      </c>
      <c r="I98" s="12">
        <v>163</v>
      </c>
      <c r="J98" s="13" t="s">
        <v>19</v>
      </c>
      <c r="K98" s="22" t="s">
        <v>16</v>
      </c>
      <c r="L98" s="11"/>
    </row>
    <row r="99" spans="1:12" ht="44.25" customHeight="1" x14ac:dyDescent="0.25">
      <c r="A99" s="11">
        <v>97</v>
      </c>
      <c r="B99" s="33">
        <v>71600000</v>
      </c>
      <c r="C99" s="32" t="s">
        <v>131</v>
      </c>
      <c r="D99" s="32" t="s">
        <v>77</v>
      </c>
      <c r="E99" s="19">
        <v>92</v>
      </c>
      <c r="F99" s="15">
        <v>100</v>
      </c>
      <c r="G99" s="45" t="s">
        <v>13</v>
      </c>
      <c r="H99" s="23">
        <v>43606</v>
      </c>
      <c r="I99" s="12">
        <v>100</v>
      </c>
      <c r="J99" s="13" t="s">
        <v>19</v>
      </c>
      <c r="K99" s="22" t="s">
        <v>322</v>
      </c>
      <c r="L99" s="11"/>
    </row>
    <row r="100" spans="1:12" ht="44.25" customHeight="1" x14ac:dyDescent="0.25">
      <c r="A100" s="11">
        <v>98</v>
      </c>
      <c r="B100" s="30">
        <v>18800000</v>
      </c>
      <c r="C100" s="32" t="s">
        <v>180</v>
      </c>
      <c r="D100" s="32" t="s">
        <v>181</v>
      </c>
      <c r="E100" s="19">
        <v>93</v>
      </c>
      <c r="F100" s="15">
        <v>47908</v>
      </c>
      <c r="G100" s="45" t="s">
        <v>12</v>
      </c>
      <c r="H100" s="23">
        <v>43607</v>
      </c>
      <c r="I100" s="12">
        <v>47908</v>
      </c>
      <c r="J100" s="13" t="s">
        <v>19</v>
      </c>
      <c r="K100" s="22" t="s">
        <v>322</v>
      </c>
      <c r="L100" s="11"/>
    </row>
    <row r="101" spans="1:12" ht="44.25" customHeight="1" x14ac:dyDescent="0.25">
      <c r="A101" s="11">
        <v>99</v>
      </c>
      <c r="B101" s="30">
        <v>43800000</v>
      </c>
      <c r="C101" s="32" t="s">
        <v>25</v>
      </c>
      <c r="D101" s="32" t="s">
        <v>29</v>
      </c>
      <c r="E101" s="19">
        <v>94</v>
      </c>
      <c r="F101" s="15">
        <v>35592</v>
      </c>
      <c r="G101" s="45" t="s">
        <v>12</v>
      </c>
      <c r="H101" s="23">
        <v>43612</v>
      </c>
      <c r="I101" s="12">
        <v>35592</v>
      </c>
      <c r="J101" s="13" t="s">
        <v>19</v>
      </c>
      <c r="K101" s="22" t="s">
        <v>15</v>
      </c>
      <c r="L101" s="11"/>
    </row>
    <row r="102" spans="1:12" ht="44.25" customHeight="1" x14ac:dyDescent="0.25">
      <c r="A102" s="11">
        <v>100</v>
      </c>
      <c r="B102" s="30" t="s">
        <v>17</v>
      </c>
      <c r="C102" s="32" t="s">
        <v>58</v>
      </c>
      <c r="D102" s="32" t="s">
        <v>136</v>
      </c>
      <c r="E102" s="19">
        <v>95</v>
      </c>
      <c r="F102" s="15">
        <v>2887.5</v>
      </c>
      <c r="G102" s="45" t="s">
        <v>14</v>
      </c>
      <c r="H102" s="23">
        <v>43613</v>
      </c>
      <c r="I102" s="12">
        <v>2887.5</v>
      </c>
      <c r="J102" s="13" t="s">
        <v>19</v>
      </c>
      <c r="K102" s="22" t="s">
        <v>322</v>
      </c>
      <c r="L102" s="11"/>
    </row>
    <row r="103" spans="1:12" ht="44.25" customHeight="1" x14ac:dyDescent="0.25">
      <c r="A103" s="11">
        <v>101</v>
      </c>
      <c r="B103" s="33">
        <v>30200000</v>
      </c>
      <c r="C103" s="32" t="s">
        <v>125</v>
      </c>
      <c r="D103" s="32" t="s">
        <v>182</v>
      </c>
      <c r="E103" s="36">
        <v>96</v>
      </c>
      <c r="F103" s="15">
        <v>8431.5</v>
      </c>
      <c r="G103" s="45" t="s">
        <v>14</v>
      </c>
      <c r="H103" s="23">
        <v>43614</v>
      </c>
      <c r="I103" s="12">
        <v>8431.5</v>
      </c>
      <c r="J103" s="13" t="s">
        <v>19</v>
      </c>
      <c r="K103" s="22" t="s">
        <v>322</v>
      </c>
      <c r="L103" s="11"/>
    </row>
    <row r="104" spans="1:12" ht="44.25" customHeight="1" x14ac:dyDescent="0.25">
      <c r="A104" s="11">
        <v>102</v>
      </c>
      <c r="B104" s="33">
        <v>71600000</v>
      </c>
      <c r="C104" s="32" t="s">
        <v>72</v>
      </c>
      <c r="D104" s="32" t="s">
        <v>77</v>
      </c>
      <c r="E104" s="19">
        <v>97</v>
      </c>
      <c r="F104" s="15">
        <v>120</v>
      </c>
      <c r="G104" s="45" t="s">
        <v>13</v>
      </c>
      <c r="H104" s="23">
        <v>43614</v>
      </c>
      <c r="I104" s="12">
        <v>120</v>
      </c>
      <c r="J104" s="13" t="s">
        <v>19</v>
      </c>
      <c r="K104" s="22" t="s">
        <v>322</v>
      </c>
      <c r="L104" s="11"/>
    </row>
    <row r="105" spans="1:12" ht="44.25" customHeight="1" x14ac:dyDescent="0.25">
      <c r="A105" s="11">
        <v>103</v>
      </c>
      <c r="B105" s="30">
        <v>34300000</v>
      </c>
      <c r="C105" s="32" t="s">
        <v>183</v>
      </c>
      <c r="D105" s="32" t="s">
        <v>184</v>
      </c>
      <c r="E105" s="19">
        <v>98</v>
      </c>
      <c r="F105" s="15">
        <v>350</v>
      </c>
      <c r="G105" s="45" t="s">
        <v>13</v>
      </c>
      <c r="H105" s="23">
        <v>43619</v>
      </c>
      <c r="I105" s="12">
        <v>350</v>
      </c>
      <c r="J105" s="13" t="s">
        <v>19</v>
      </c>
      <c r="K105" s="22" t="s">
        <v>322</v>
      </c>
      <c r="L105" s="11"/>
    </row>
    <row r="106" spans="1:12" ht="44.25" customHeight="1" x14ac:dyDescent="0.25">
      <c r="A106" s="11">
        <v>104</v>
      </c>
      <c r="B106" s="30">
        <v>22800000</v>
      </c>
      <c r="C106" s="32" t="s">
        <v>185</v>
      </c>
      <c r="D106" s="32" t="s">
        <v>186</v>
      </c>
      <c r="E106" s="19">
        <v>99</v>
      </c>
      <c r="F106" s="15">
        <v>1758</v>
      </c>
      <c r="G106" s="45" t="s">
        <v>12</v>
      </c>
      <c r="H106" s="23">
        <v>43621</v>
      </c>
      <c r="I106" s="12">
        <v>1758</v>
      </c>
      <c r="J106" s="13" t="s">
        <v>19</v>
      </c>
      <c r="K106" s="22" t="s">
        <v>322</v>
      </c>
      <c r="L106" s="11"/>
    </row>
    <row r="107" spans="1:12" ht="44.25" customHeight="1" x14ac:dyDescent="0.25">
      <c r="A107" s="11">
        <v>105</v>
      </c>
      <c r="B107" s="30">
        <v>34100000</v>
      </c>
      <c r="C107" s="32" t="s">
        <v>30</v>
      </c>
      <c r="D107" s="32" t="s">
        <v>31</v>
      </c>
      <c r="E107" s="19">
        <v>100</v>
      </c>
      <c r="F107" s="15">
        <v>257635</v>
      </c>
      <c r="G107" s="45" t="s">
        <v>14</v>
      </c>
      <c r="H107" s="23">
        <v>43621</v>
      </c>
      <c r="I107" s="12">
        <v>257635</v>
      </c>
      <c r="J107" s="13" t="s">
        <v>19</v>
      </c>
      <c r="K107" s="22" t="s">
        <v>15</v>
      </c>
      <c r="L107" s="11"/>
    </row>
    <row r="108" spans="1:12" ht="44.25" customHeight="1" x14ac:dyDescent="0.25">
      <c r="A108" s="11">
        <v>106</v>
      </c>
      <c r="B108" s="30">
        <v>39200000</v>
      </c>
      <c r="C108" s="32" t="s">
        <v>187</v>
      </c>
      <c r="D108" s="32" t="s">
        <v>188</v>
      </c>
      <c r="E108" s="36">
        <v>101</v>
      </c>
      <c r="F108" s="15">
        <v>391.5</v>
      </c>
      <c r="G108" s="45" t="s">
        <v>13</v>
      </c>
      <c r="H108" s="23">
        <v>43623</v>
      </c>
      <c r="I108" s="12">
        <v>391.5</v>
      </c>
      <c r="J108" s="13" t="s">
        <v>19</v>
      </c>
      <c r="K108" s="22" t="s">
        <v>322</v>
      </c>
      <c r="L108" s="11"/>
    </row>
    <row r="109" spans="1:12" ht="44.25" customHeight="1" x14ac:dyDescent="0.25">
      <c r="A109" s="11">
        <v>107</v>
      </c>
      <c r="B109" s="44" t="s">
        <v>189</v>
      </c>
      <c r="C109" s="32" t="s">
        <v>190</v>
      </c>
      <c r="D109" s="32" t="s">
        <v>191</v>
      </c>
      <c r="E109" s="36">
        <v>102</v>
      </c>
      <c r="F109" s="15">
        <v>895</v>
      </c>
      <c r="G109" s="45" t="s">
        <v>13</v>
      </c>
      <c r="H109" s="23">
        <v>43623</v>
      </c>
      <c r="I109" s="12">
        <v>895</v>
      </c>
      <c r="J109" s="13" t="s">
        <v>19</v>
      </c>
      <c r="K109" s="22" t="s">
        <v>322</v>
      </c>
      <c r="L109" s="11"/>
    </row>
    <row r="110" spans="1:12" ht="44.25" customHeight="1" x14ac:dyDescent="0.25">
      <c r="A110" s="11">
        <v>108</v>
      </c>
      <c r="B110" s="30">
        <v>79800000</v>
      </c>
      <c r="C110" s="32" t="s">
        <v>192</v>
      </c>
      <c r="D110" s="32" t="s">
        <v>193</v>
      </c>
      <c r="E110" s="36">
        <v>103</v>
      </c>
      <c r="F110" s="15">
        <v>130.5</v>
      </c>
      <c r="G110" s="45" t="s">
        <v>13</v>
      </c>
      <c r="H110" s="23">
        <v>43623</v>
      </c>
      <c r="I110" s="12">
        <v>130.5</v>
      </c>
      <c r="J110" s="13" t="s">
        <v>19</v>
      </c>
      <c r="K110" s="22" t="s">
        <v>322</v>
      </c>
      <c r="L110" s="11"/>
    </row>
    <row r="111" spans="1:12" ht="44.25" customHeight="1" x14ac:dyDescent="0.25">
      <c r="A111" s="11">
        <v>109</v>
      </c>
      <c r="B111" s="30">
        <v>71600000</v>
      </c>
      <c r="C111" s="32" t="s">
        <v>131</v>
      </c>
      <c r="D111" s="32" t="s">
        <v>93</v>
      </c>
      <c r="E111" s="36">
        <v>104</v>
      </c>
      <c r="F111" s="15">
        <v>60</v>
      </c>
      <c r="G111" s="45" t="s">
        <v>13</v>
      </c>
      <c r="H111" s="23">
        <v>43627</v>
      </c>
      <c r="I111" s="12">
        <v>60</v>
      </c>
      <c r="J111" s="13" t="s">
        <v>19</v>
      </c>
      <c r="K111" s="22" t="s">
        <v>322</v>
      </c>
      <c r="L111" s="11"/>
    </row>
    <row r="112" spans="1:12" ht="44.25" customHeight="1" x14ac:dyDescent="0.25">
      <c r="A112" s="11">
        <v>110</v>
      </c>
      <c r="B112" s="30">
        <v>42400000</v>
      </c>
      <c r="C112" s="32" t="s">
        <v>117</v>
      </c>
      <c r="D112" s="32" t="s">
        <v>194</v>
      </c>
      <c r="E112" s="19">
        <v>105</v>
      </c>
      <c r="F112" s="21">
        <v>520</v>
      </c>
      <c r="G112" s="45" t="s">
        <v>13</v>
      </c>
      <c r="H112" s="23">
        <v>43634</v>
      </c>
      <c r="I112" s="12">
        <v>520</v>
      </c>
      <c r="J112" s="13" t="s">
        <v>19</v>
      </c>
      <c r="K112" s="22" t="s">
        <v>322</v>
      </c>
      <c r="L112" s="11"/>
    </row>
    <row r="113" spans="1:12" ht="44.25" customHeight="1" x14ac:dyDescent="0.25">
      <c r="A113" s="11">
        <v>111</v>
      </c>
      <c r="B113" s="30">
        <v>34900000</v>
      </c>
      <c r="C113" s="32" t="s">
        <v>195</v>
      </c>
      <c r="D113" s="32" t="s">
        <v>196</v>
      </c>
      <c r="E113" s="19">
        <v>106</v>
      </c>
      <c r="F113" s="21">
        <v>540</v>
      </c>
      <c r="G113" s="45" t="s">
        <v>13</v>
      </c>
      <c r="H113" s="23">
        <v>43634</v>
      </c>
      <c r="I113" s="12">
        <v>540</v>
      </c>
      <c r="J113" s="13" t="s">
        <v>19</v>
      </c>
      <c r="K113" s="22" t="s">
        <v>322</v>
      </c>
      <c r="L113" s="11"/>
    </row>
    <row r="114" spans="1:12" ht="44.25" customHeight="1" x14ac:dyDescent="0.25">
      <c r="A114" s="11">
        <v>112</v>
      </c>
      <c r="B114" s="30">
        <v>90900000</v>
      </c>
      <c r="C114" s="32" t="s">
        <v>197</v>
      </c>
      <c r="D114" s="32" t="s">
        <v>198</v>
      </c>
      <c r="E114" s="19">
        <v>107</v>
      </c>
      <c r="F114" s="21">
        <v>501.5</v>
      </c>
      <c r="G114" s="45" t="s">
        <v>13</v>
      </c>
      <c r="H114" s="23">
        <v>43643</v>
      </c>
      <c r="I114" s="12">
        <v>501.5</v>
      </c>
      <c r="J114" s="13" t="s">
        <v>19</v>
      </c>
      <c r="K114" s="22" t="s">
        <v>322</v>
      </c>
      <c r="L114" s="11"/>
    </row>
    <row r="115" spans="1:12" ht="44.25" customHeight="1" x14ac:dyDescent="0.25">
      <c r="A115" s="11">
        <v>113</v>
      </c>
      <c r="B115" s="30">
        <v>32300000</v>
      </c>
      <c r="C115" s="32" t="s">
        <v>199</v>
      </c>
      <c r="D115" s="32" t="s">
        <v>200</v>
      </c>
      <c r="E115" s="19">
        <v>108</v>
      </c>
      <c r="F115" s="21">
        <v>1040</v>
      </c>
      <c r="G115" s="45" t="s">
        <v>13</v>
      </c>
      <c r="H115" s="23">
        <v>43644</v>
      </c>
      <c r="I115" s="12">
        <v>1040</v>
      </c>
      <c r="J115" s="13" t="s">
        <v>19</v>
      </c>
      <c r="K115" s="22" t="s">
        <v>322</v>
      </c>
      <c r="L115" s="11"/>
    </row>
    <row r="116" spans="1:12" ht="44.25" customHeight="1" x14ac:dyDescent="0.25">
      <c r="A116" s="11">
        <v>114</v>
      </c>
      <c r="B116" s="30">
        <v>39700000</v>
      </c>
      <c r="C116" s="32" t="s">
        <v>199</v>
      </c>
      <c r="D116" s="32" t="s">
        <v>201</v>
      </c>
      <c r="E116" s="19">
        <v>108</v>
      </c>
      <c r="F116" s="21">
        <v>4833</v>
      </c>
      <c r="G116" s="45" t="s">
        <v>13</v>
      </c>
      <c r="H116" s="23">
        <v>43644</v>
      </c>
      <c r="I116" s="12">
        <v>4833</v>
      </c>
      <c r="J116" s="13" t="s">
        <v>19</v>
      </c>
      <c r="K116" s="22" t="s">
        <v>322</v>
      </c>
      <c r="L116" s="11"/>
    </row>
    <row r="117" spans="1:12" ht="44.25" customHeight="1" x14ac:dyDescent="0.25">
      <c r="A117" s="11">
        <v>115</v>
      </c>
      <c r="B117" s="30" t="s">
        <v>17</v>
      </c>
      <c r="C117" s="32" t="s">
        <v>58</v>
      </c>
      <c r="D117" s="32" t="s">
        <v>136</v>
      </c>
      <c r="E117" s="36">
        <v>109</v>
      </c>
      <c r="F117" s="21">
        <v>2987.5</v>
      </c>
      <c r="G117" s="45" t="s">
        <v>14</v>
      </c>
      <c r="H117" s="23">
        <v>43648</v>
      </c>
      <c r="I117" s="12">
        <v>2987.5</v>
      </c>
      <c r="J117" s="13" t="s">
        <v>19</v>
      </c>
      <c r="K117" s="22" t="s">
        <v>322</v>
      </c>
      <c r="L117" s="11"/>
    </row>
    <row r="118" spans="1:12" ht="44.25" customHeight="1" x14ac:dyDescent="0.25">
      <c r="A118" s="11">
        <v>116</v>
      </c>
      <c r="B118" s="30" t="s">
        <v>17</v>
      </c>
      <c r="C118" s="32" t="s">
        <v>60</v>
      </c>
      <c r="D118" s="32" t="s">
        <v>202</v>
      </c>
      <c r="E118" s="36">
        <v>110</v>
      </c>
      <c r="F118" s="21">
        <v>1452</v>
      </c>
      <c r="G118" s="45" t="s">
        <v>14</v>
      </c>
      <c r="H118" s="23">
        <v>43648</v>
      </c>
      <c r="I118" s="12">
        <v>1452</v>
      </c>
      <c r="J118" s="13" t="s">
        <v>19</v>
      </c>
      <c r="K118" s="22" t="s">
        <v>322</v>
      </c>
      <c r="L118" s="11"/>
    </row>
    <row r="119" spans="1:12" ht="44.25" customHeight="1" x14ac:dyDescent="0.25">
      <c r="A119" s="11">
        <v>117</v>
      </c>
      <c r="B119" s="30">
        <v>34100000</v>
      </c>
      <c r="C119" s="32" t="s">
        <v>203</v>
      </c>
      <c r="D119" s="32" t="s">
        <v>204</v>
      </c>
      <c r="E119" s="36">
        <v>111</v>
      </c>
      <c r="F119" s="21">
        <v>264340</v>
      </c>
      <c r="G119" s="45" t="s">
        <v>12</v>
      </c>
      <c r="H119" s="23">
        <v>43649</v>
      </c>
      <c r="I119" s="12">
        <v>264340</v>
      </c>
      <c r="J119" s="13" t="s">
        <v>19</v>
      </c>
      <c r="K119" s="22" t="s">
        <v>15</v>
      </c>
      <c r="L119" s="11"/>
    </row>
    <row r="120" spans="1:12" ht="44.25" customHeight="1" x14ac:dyDescent="0.25">
      <c r="A120" s="11">
        <v>118</v>
      </c>
      <c r="B120" s="30">
        <v>71600000</v>
      </c>
      <c r="C120" s="32" t="s">
        <v>205</v>
      </c>
      <c r="D120" s="32" t="s">
        <v>77</v>
      </c>
      <c r="E120" s="19">
        <v>112</v>
      </c>
      <c r="F120" s="21">
        <v>100</v>
      </c>
      <c r="G120" s="45" t="s">
        <v>13</v>
      </c>
      <c r="H120" s="23">
        <v>43654</v>
      </c>
      <c r="I120" s="12">
        <v>100</v>
      </c>
      <c r="J120" s="13" t="s">
        <v>19</v>
      </c>
      <c r="K120" s="22" t="s">
        <v>322</v>
      </c>
      <c r="L120" s="11"/>
    </row>
    <row r="121" spans="1:12" ht="44.25" customHeight="1" x14ac:dyDescent="0.25">
      <c r="A121" s="11">
        <v>119</v>
      </c>
      <c r="B121" s="30">
        <v>71600000</v>
      </c>
      <c r="C121" s="32" t="s">
        <v>206</v>
      </c>
      <c r="D121" s="32" t="s">
        <v>207</v>
      </c>
      <c r="E121" s="19">
        <v>113</v>
      </c>
      <c r="F121" s="21">
        <v>160</v>
      </c>
      <c r="G121" s="45" t="s">
        <v>13</v>
      </c>
      <c r="H121" s="23">
        <v>43654</v>
      </c>
      <c r="I121" s="12">
        <v>160</v>
      </c>
      <c r="J121" s="13" t="s">
        <v>19</v>
      </c>
      <c r="K121" s="22" t="s">
        <v>322</v>
      </c>
      <c r="L121" s="11"/>
    </row>
    <row r="122" spans="1:12" ht="27.75" customHeight="1" x14ac:dyDescent="0.25">
      <c r="A122" s="11">
        <v>120</v>
      </c>
      <c r="B122" s="30">
        <v>444400000</v>
      </c>
      <c r="C122" s="32" t="s">
        <v>208</v>
      </c>
      <c r="D122" s="32" t="s">
        <v>209</v>
      </c>
      <c r="E122" s="19">
        <v>114</v>
      </c>
      <c r="F122" s="21">
        <v>5160</v>
      </c>
      <c r="G122" s="45" t="s">
        <v>12</v>
      </c>
      <c r="H122" s="23">
        <v>43654</v>
      </c>
      <c r="I122" s="12">
        <v>5160</v>
      </c>
      <c r="J122" s="13" t="s">
        <v>19</v>
      </c>
      <c r="K122" s="22" t="s">
        <v>322</v>
      </c>
      <c r="L122" s="11"/>
    </row>
    <row r="123" spans="1:12" ht="27.75" customHeight="1" x14ac:dyDescent="0.25">
      <c r="A123" s="11">
        <v>121</v>
      </c>
      <c r="B123" s="30">
        <v>31200000</v>
      </c>
      <c r="C123" s="32" t="s">
        <v>24</v>
      </c>
      <c r="D123" s="32" t="s">
        <v>210</v>
      </c>
      <c r="E123" s="19">
        <v>115</v>
      </c>
      <c r="F123" s="21">
        <v>241.98</v>
      </c>
      <c r="G123" s="45" t="s">
        <v>13</v>
      </c>
      <c r="H123" s="23">
        <v>43655</v>
      </c>
      <c r="I123" s="12">
        <v>241.98</v>
      </c>
      <c r="J123" s="13" t="s">
        <v>19</v>
      </c>
      <c r="K123" s="22" t="s">
        <v>322</v>
      </c>
      <c r="L123" s="11"/>
    </row>
    <row r="124" spans="1:12" ht="27.75" customHeight="1" x14ac:dyDescent="0.25">
      <c r="A124" s="11">
        <v>122</v>
      </c>
      <c r="B124" s="30">
        <v>43200000</v>
      </c>
      <c r="C124" s="32" t="s">
        <v>211</v>
      </c>
      <c r="D124" s="32" t="s">
        <v>212</v>
      </c>
      <c r="E124" s="19">
        <v>116</v>
      </c>
      <c r="F124" s="21">
        <v>370500</v>
      </c>
      <c r="G124" s="45" t="s">
        <v>12</v>
      </c>
      <c r="H124" s="23">
        <v>43665</v>
      </c>
      <c r="I124" s="12">
        <v>370500</v>
      </c>
      <c r="J124" s="13" t="s">
        <v>19</v>
      </c>
      <c r="K124" s="22" t="s">
        <v>15</v>
      </c>
      <c r="L124" s="11"/>
    </row>
    <row r="125" spans="1:12" ht="27.75" customHeight="1" x14ac:dyDescent="0.25">
      <c r="A125" s="11">
        <v>123</v>
      </c>
      <c r="B125" s="30">
        <v>77200000</v>
      </c>
      <c r="C125" s="32" t="s">
        <v>213</v>
      </c>
      <c r="D125" s="32" t="s">
        <v>214</v>
      </c>
      <c r="E125" s="19">
        <v>117</v>
      </c>
      <c r="F125" s="21">
        <v>44714.046600000001</v>
      </c>
      <c r="G125" s="45" t="s">
        <v>12</v>
      </c>
      <c r="H125" s="23">
        <v>43670</v>
      </c>
      <c r="I125" s="12">
        <v>37867.120000000003</v>
      </c>
      <c r="J125" s="13" t="s">
        <v>19</v>
      </c>
      <c r="K125" s="22" t="s">
        <v>16</v>
      </c>
      <c r="L125" s="11"/>
    </row>
    <row r="126" spans="1:12" ht="27.75" customHeight="1" x14ac:dyDescent="0.25">
      <c r="A126" s="11">
        <v>124</v>
      </c>
      <c r="B126" s="30">
        <v>42500000</v>
      </c>
      <c r="C126" s="32" t="s">
        <v>215</v>
      </c>
      <c r="D126" s="32" t="s">
        <v>216</v>
      </c>
      <c r="E126" s="19">
        <v>118</v>
      </c>
      <c r="F126" s="21">
        <v>37927</v>
      </c>
      <c r="G126" s="45" t="s">
        <v>12</v>
      </c>
      <c r="H126" s="23">
        <v>43670</v>
      </c>
      <c r="I126" s="12">
        <v>37927</v>
      </c>
      <c r="J126" s="13" t="s">
        <v>19</v>
      </c>
      <c r="K126" s="22" t="s">
        <v>322</v>
      </c>
      <c r="L126" s="11"/>
    </row>
    <row r="127" spans="1:12" ht="27.75" customHeight="1" x14ac:dyDescent="0.25">
      <c r="A127" s="11">
        <v>125</v>
      </c>
      <c r="B127" s="30">
        <v>32500000</v>
      </c>
      <c r="C127" s="32" t="s">
        <v>217</v>
      </c>
      <c r="D127" s="32" t="s">
        <v>218</v>
      </c>
      <c r="E127" s="19">
        <v>119</v>
      </c>
      <c r="F127" s="21">
        <v>6980</v>
      </c>
      <c r="G127" s="45" t="s">
        <v>12</v>
      </c>
      <c r="H127" s="23">
        <v>43671</v>
      </c>
      <c r="I127" s="12">
        <v>6980</v>
      </c>
      <c r="J127" s="13" t="s">
        <v>19</v>
      </c>
      <c r="K127" s="22" t="s">
        <v>322</v>
      </c>
      <c r="L127" s="11"/>
    </row>
    <row r="128" spans="1:12" ht="27.75" customHeight="1" x14ac:dyDescent="0.25">
      <c r="A128" s="11">
        <v>126</v>
      </c>
      <c r="B128" s="30">
        <v>18800000</v>
      </c>
      <c r="C128" s="32" t="s">
        <v>219</v>
      </c>
      <c r="D128" s="32" t="s">
        <v>220</v>
      </c>
      <c r="E128" s="36">
        <v>120</v>
      </c>
      <c r="F128" s="21">
        <v>4600</v>
      </c>
      <c r="G128" s="45" t="s">
        <v>12</v>
      </c>
      <c r="H128" s="23">
        <v>43672</v>
      </c>
      <c r="I128" s="12">
        <v>4600</v>
      </c>
      <c r="J128" s="13" t="s">
        <v>19</v>
      </c>
      <c r="K128" s="22" t="s">
        <v>322</v>
      </c>
      <c r="L128" s="11"/>
    </row>
    <row r="129" spans="1:12" ht="27.75" customHeight="1" x14ac:dyDescent="0.25">
      <c r="A129" s="11">
        <v>127</v>
      </c>
      <c r="B129" s="30">
        <v>77200000</v>
      </c>
      <c r="C129" s="32" t="s">
        <v>221</v>
      </c>
      <c r="D129" s="32" t="s">
        <v>222</v>
      </c>
      <c r="E129" s="19">
        <v>121</v>
      </c>
      <c r="F129" s="40">
        <v>23597.024000000001</v>
      </c>
      <c r="G129" s="45" t="s">
        <v>12</v>
      </c>
      <c r="H129" s="23">
        <v>43676</v>
      </c>
      <c r="I129" s="12">
        <v>23597.02</v>
      </c>
      <c r="J129" s="13" t="s">
        <v>19</v>
      </c>
      <c r="K129" s="22" t="s">
        <v>16</v>
      </c>
      <c r="L129" s="11"/>
    </row>
    <row r="130" spans="1:12" ht="27.75" customHeight="1" x14ac:dyDescent="0.25">
      <c r="A130" s="11">
        <v>128</v>
      </c>
      <c r="B130" s="30">
        <v>31300000</v>
      </c>
      <c r="C130" s="32" t="s">
        <v>223</v>
      </c>
      <c r="D130" s="32" t="s">
        <v>224</v>
      </c>
      <c r="E130" s="36">
        <v>122</v>
      </c>
      <c r="F130" s="21">
        <v>100.8</v>
      </c>
      <c r="G130" s="45" t="s">
        <v>13</v>
      </c>
      <c r="H130" s="23">
        <v>43676</v>
      </c>
      <c r="I130" s="12">
        <v>100.8</v>
      </c>
      <c r="J130" s="13" t="s">
        <v>19</v>
      </c>
      <c r="K130" s="22" t="s">
        <v>322</v>
      </c>
      <c r="L130" s="11"/>
    </row>
    <row r="131" spans="1:12" ht="27.75" customHeight="1" x14ac:dyDescent="0.25">
      <c r="A131" s="11">
        <v>129</v>
      </c>
      <c r="B131" s="30">
        <v>77200000</v>
      </c>
      <c r="C131" s="32" t="s">
        <v>225</v>
      </c>
      <c r="D131" s="32" t="s">
        <v>226</v>
      </c>
      <c r="E131" s="19">
        <v>123</v>
      </c>
      <c r="F131" s="21">
        <v>8949.2167200000004</v>
      </c>
      <c r="G131" s="45" t="s">
        <v>12</v>
      </c>
      <c r="H131" s="23">
        <v>43677</v>
      </c>
      <c r="I131" s="12">
        <v>8949.2199999999993</v>
      </c>
      <c r="J131" s="13" t="s">
        <v>19</v>
      </c>
      <c r="K131" s="22" t="s">
        <v>16</v>
      </c>
      <c r="L131" s="11"/>
    </row>
    <row r="132" spans="1:12" ht="27.75" customHeight="1" x14ac:dyDescent="0.25">
      <c r="A132" s="11">
        <v>130</v>
      </c>
      <c r="B132" s="30">
        <v>77200000</v>
      </c>
      <c r="C132" s="32" t="s">
        <v>225</v>
      </c>
      <c r="D132" s="32" t="s">
        <v>227</v>
      </c>
      <c r="E132" s="19">
        <v>124</v>
      </c>
      <c r="F132" s="21">
        <v>21997.526320000001</v>
      </c>
      <c r="G132" s="45" t="s">
        <v>12</v>
      </c>
      <c r="H132" s="23">
        <v>43677</v>
      </c>
      <c r="I132" s="12">
        <v>21997.53</v>
      </c>
      <c r="J132" s="13" t="s">
        <v>19</v>
      </c>
      <c r="K132" s="22" t="s">
        <v>16</v>
      </c>
      <c r="L132" s="11"/>
    </row>
    <row r="133" spans="1:12" ht="27.75" customHeight="1" x14ac:dyDescent="0.25">
      <c r="A133" s="11">
        <v>131</v>
      </c>
      <c r="B133" s="44" t="s">
        <v>17</v>
      </c>
      <c r="C133" s="31" t="s">
        <v>135</v>
      </c>
      <c r="D133" s="32" t="s">
        <v>228</v>
      </c>
      <c r="E133" s="19">
        <v>125</v>
      </c>
      <c r="F133" s="21">
        <v>5145</v>
      </c>
      <c r="G133" s="45" t="s">
        <v>14</v>
      </c>
      <c r="H133" s="23">
        <v>43679</v>
      </c>
      <c r="I133" s="12">
        <v>5145</v>
      </c>
      <c r="J133" s="13" t="s">
        <v>19</v>
      </c>
      <c r="K133" s="22" t="s">
        <v>322</v>
      </c>
      <c r="L133" s="11"/>
    </row>
    <row r="134" spans="1:12" ht="27.75" customHeight="1" x14ac:dyDescent="0.25">
      <c r="A134" s="11">
        <v>132</v>
      </c>
      <c r="B134" s="30">
        <v>77200000</v>
      </c>
      <c r="C134" s="32" t="s">
        <v>229</v>
      </c>
      <c r="D134" s="32" t="s">
        <v>230</v>
      </c>
      <c r="E134" s="36">
        <v>126</v>
      </c>
      <c r="F134" s="21">
        <v>0</v>
      </c>
      <c r="G134" s="45" t="s">
        <v>12</v>
      </c>
      <c r="H134" s="23">
        <v>43682</v>
      </c>
      <c r="I134" s="12"/>
      <c r="J134" s="13" t="s">
        <v>19</v>
      </c>
      <c r="K134" s="22" t="s">
        <v>16</v>
      </c>
      <c r="L134" s="11"/>
    </row>
    <row r="135" spans="1:12" ht="27.75" customHeight="1" x14ac:dyDescent="0.25">
      <c r="A135" s="11">
        <v>133</v>
      </c>
      <c r="B135" s="30">
        <v>44400000</v>
      </c>
      <c r="C135" s="32" t="s">
        <v>231</v>
      </c>
      <c r="D135" s="32" t="s">
        <v>232</v>
      </c>
      <c r="E135" s="19">
        <v>127</v>
      </c>
      <c r="F135" s="21">
        <v>3250</v>
      </c>
      <c r="G135" s="45" t="s">
        <v>12</v>
      </c>
      <c r="H135" s="23">
        <v>43683</v>
      </c>
      <c r="I135" s="12">
        <v>3250</v>
      </c>
      <c r="J135" s="13" t="s">
        <v>19</v>
      </c>
      <c r="K135" s="22" t="s">
        <v>322</v>
      </c>
      <c r="L135" s="11"/>
    </row>
    <row r="136" spans="1:12" ht="27.75" customHeight="1" x14ac:dyDescent="0.25">
      <c r="A136" s="11">
        <v>134</v>
      </c>
      <c r="B136" s="30">
        <v>71600000</v>
      </c>
      <c r="C136" s="32" t="s">
        <v>233</v>
      </c>
      <c r="D136" s="32" t="s">
        <v>93</v>
      </c>
      <c r="E136" s="19">
        <v>128</v>
      </c>
      <c r="F136" s="21">
        <v>100</v>
      </c>
      <c r="G136" s="45" t="s">
        <v>13</v>
      </c>
      <c r="H136" s="23">
        <v>43685</v>
      </c>
      <c r="I136" s="12">
        <v>100</v>
      </c>
      <c r="J136" s="13" t="s">
        <v>19</v>
      </c>
      <c r="K136" s="22" t="s">
        <v>323</v>
      </c>
      <c r="L136" s="11"/>
    </row>
    <row r="137" spans="1:12" ht="27.75" customHeight="1" x14ac:dyDescent="0.25">
      <c r="A137" s="11">
        <v>135</v>
      </c>
      <c r="B137" s="30">
        <v>77200000</v>
      </c>
      <c r="C137" s="32" t="s">
        <v>234</v>
      </c>
      <c r="D137" s="32" t="s">
        <v>235</v>
      </c>
      <c r="E137" s="19">
        <v>129</v>
      </c>
      <c r="F137" s="21">
        <v>26224.025600000001</v>
      </c>
      <c r="G137" s="19" t="s">
        <v>12</v>
      </c>
      <c r="H137" s="20">
        <v>43689</v>
      </c>
      <c r="I137" s="12">
        <v>26224.03</v>
      </c>
      <c r="J137" s="13" t="s">
        <v>19</v>
      </c>
      <c r="K137" s="19" t="s">
        <v>16</v>
      </c>
      <c r="L137" s="11"/>
    </row>
    <row r="138" spans="1:12" ht="27.75" customHeight="1" x14ac:dyDescent="0.25">
      <c r="A138" s="11">
        <v>136</v>
      </c>
      <c r="B138" s="30">
        <v>77200000</v>
      </c>
      <c r="C138" s="32" t="s">
        <v>234</v>
      </c>
      <c r="D138" s="32" t="s">
        <v>236</v>
      </c>
      <c r="E138" s="19">
        <v>130</v>
      </c>
      <c r="F138" s="21">
        <v>19893.572800000002</v>
      </c>
      <c r="G138" s="19" t="s">
        <v>12</v>
      </c>
      <c r="H138" s="20">
        <v>43689</v>
      </c>
      <c r="I138" s="12">
        <v>19893.57</v>
      </c>
      <c r="J138" s="13" t="s">
        <v>19</v>
      </c>
      <c r="K138" s="19" t="s">
        <v>16</v>
      </c>
      <c r="L138" s="11"/>
    </row>
    <row r="139" spans="1:12" ht="27.75" customHeight="1" x14ac:dyDescent="0.25">
      <c r="A139" s="11">
        <v>137</v>
      </c>
      <c r="B139" s="30">
        <v>77200000</v>
      </c>
      <c r="C139" s="32" t="s">
        <v>234</v>
      </c>
      <c r="D139" s="32" t="s">
        <v>237</v>
      </c>
      <c r="E139" s="19">
        <v>131</v>
      </c>
      <c r="F139" s="21">
        <v>18933.3066</v>
      </c>
      <c r="G139" s="19" t="s">
        <v>12</v>
      </c>
      <c r="H139" s="20">
        <v>43689</v>
      </c>
      <c r="I139" s="12">
        <v>18933.309999999998</v>
      </c>
      <c r="J139" s="13" t="s">
        <v>19</v>
      </c>
      <c r="K139" s="19" t="s">
        <v>16</v>
      </c>
      <c r="L139" s="11"/>
    </row>
    <row r="140" spans="1:12" ht="27.75" customHeight="1" x14ac:dyDescent="0.25">
      <c r="A140" s="11">
        <v>138</v>
      </c>
      <c r="B140" s="30">
        <v>77200000</v>
      </c>
      <c r="C140" s="32" t="s">
        <v>238</v>
      </c>
      <c r="D140" s="32" t="s">
        <v>239</v>
      </c>
      <c r="E140" s="36">
        <v>132</v>
      </c>
      <c r="F140" s="21">
        <v>4092.92</v>
      </c>
      <c r="G140" s="45" t="s">
        <v>12</v>
      </c>
      <c r="H140" s="23">
        <v>43690</v>
      </c>
      <c r="I140" s="12">
        <v>4092.92</v>
      </c>
      <c r="J140" s="13" t="s">
        <v>19</v>
      </c>
      <c r="K140" s="19" t="s">
        <v>16</v>
      </c>
      <c r="L140" s="11"/>
    </row>
    <row r="141" spans="1:12" ht="27.75" customHeight="1" x14ac:dyDescent="0.25">
      <c r="A141" s="11">
        <v>139</v>
      </c>
      <c r="B141" s="30">
        <v>77200000</v>
      </c>
      <c r="C141" s="32" t="s">
        <v>240</v>
      </c>
      <c r="D141" s="32" t="s">
        <v>241</v>
      </c>
      <c r="E141" s="36">
        <v>133</v>
      </c>
      <c r="F141" s="40">
        <v>7817.3445000000002</v>
      </c>
      <c r="G141" s="45" t="s">
        <v>12</v>
      </c>
      <c r="H141" s="23">
        <v>43690</v>
      </c>
      <c r="I141" s="12">
        <v>7817.34</v>
      </c>
      <c r="J141" s="13" t="s">
        <v>19</v>
      </c>
      <c r="K141" s="19" t="s">
        <v>16</v>
      </c>
      <c r="L141" s="11"/>
    </row>
    <row r="142" spans="1:12" ht="27.75" customHeight="1" x14ac:dyDescent="0.25">
      <c r="A142" s="11">
        <v>140</v>
      </c>
      <c r="B142" s="30" t="s">
        <v>98</v>
      </c>
      <c r="C142" s="32" t="s">
        <v>242</v>
      </c>
      <c r="D142" s="32" t="s">
        <v>243</v>
      </c>
      <c r="E142" s="36">
        <v>134</v>
      </c>
      <c r="F142" s="40">
        <v>220</v>
      </c>
      <c r="G142" s="45" t="s">
        <v>13</v>
      </c>
      <c r="H142" s="23">
        <v>43690</v>
      </c>
      <c r="I142" s="12">
        <v>220</v>
      </c>
      <c r="J142" s="13" t="s">
        <v>19</v>
      </c>
      <c r="K142" s="22" t="s">
        <v>322</v>
      </c>
      <c r="L142" s="11"/>
    </row>
    <row r="143" spans="1:12" ht="27.75" customHeight="1" x14ac:dyDescent="0.25">
      <c r="A143" s="11">
        <v>141</v>
      </c>
      <c r="B143" s="30">
        <v>71200000</v>
      </c>
      <c r="C143" s="32" t="s">
        <v>244</v>
      </c>
      <c r="D143" s="32" t="s">
        <v>245</v>
      </c>
      <c r="E143" s="19">
        <v>135</v>
      </c>
      <c r="F143" s="40">
        <v>24780</v>
      </c>
      <c r="G143" s="45" t="s">
        <v>12</v>
      </c>
      <c r="H143" s="23">
        <v>43696</v>
      </c>
      <c r="I143" s="12">
        <v>24780</v>
      </c>
      <c r="J143" s="13" t="s">
        <v>19</v>
      </c>
      <c r="K143" s="22" t="s">
        <v>322</v>
      </c>
      <c r="L143" s="11"/>
    </row>
    <row r="144" spans="1:12" ht="27.75" customHeight="1" x14ac:dyDescent="0.25">
      <c r="A144" s="11">
        <v>142</v>
      </c>
      <c r="B144" s="30">
        <v>50100000</v>
      </c>
      <c r="C144" s="32" t="s">
        <v>108</v>
      </c>
      <c r="D144" s="32" t="s">
        <v>109</v>
      </c>
      <c r="E144" s="19">
        <v>136</v>
      </c>
      <c r="F144" s="40">
        <v>8000</v>
      </c>
      <c r="G144" s="45" t="s">
        <v>13</v>
      </c>
      <c r="H144" s="23">
        <v>43697</v>
      </c>
      <c r="I144" s="12">
        <v>7829.5</v>
      </c>
      <c r="J144" s="13" t="s">
        <v>19</v>
      </c>
      <c r="K144" s="22" t="s">
        <v>15</v>
      </c>
      <c r="L144" s="11"/>
    </row>
    <row r="145" spans="1:12" ht="27.75" customHeight="1" x14ac:dyDescent="0.25">
      <c r="A145" s="11">
        <v>143</v>
      </c>
      <c r="B145" s="30">
        <v>34300000</v>
      </c>
      <c r="C145" s="32" t="s">
        <v>99</v>
      </c>
      <c r="D145" s="32" t="s">
        <v>246</v>
      </c>
      <c r="E145" s="19">
        <v>137</v>
      </c>
      <c r="F145" s="40">
        <v>24102</v>
      </c>
      <c r="G145" s="45" t="s">
        <v>14</v>
      </c>
      <c r="H145" s="23">
        <v>43697</v>
      </c>
      <c r="I145" s="12">
        <v>24102</v>
      </c>
      <c r="J145" s="13" t="s">
        <v>19</v>
      </c>
      <c r="K145" s="22" t="s">
        <v>15</v>
      </c>
      <c r="L145" s="11"/>
    </row>
    <row r="146" spans="1:12" ht="27.75" customHeight="1" x14ac:dyDescent="0.25">
      <c r="A146" s="11">
        <v>144</v>
      </c>
      <c r="B146" s="30">
        <v>34300000</v>
      </c>
      <c r="C146" s="32" t="s">
        <v>99</v>
      </c>
      <c r="D146" s="32" t="s">
        <v>246</v>
      </c>
      <c r="E146" s="36">
        <v>138</v>
      </c>
      <c r="F146" s="40">
        <v>1044</v>
      </c>
      <c r="G146" s="45" t="s">
        <v>14</v>
      </c>
      <c r="H146" s="23">
        <v>43700</v>
      </c>
      <c r="I146" s="12">
        <v>1044</v>
      </c>
      <c r="J146" s="13" t="s">
        <v>19</v>
      </c>
      <c r="K146" s="22" t="s">
        <v>15</v>
      </c>
      <c r="L146" s="11"/>
    </row>
    <row r="147" spans="1:12" ht="27.75" customHeight="1" x14ac:dyDescent="0.25">
      <c r="A147" s="11">
        <v>145</v>
      </c>
      <c r="B147" s="30">
        <v>34300000</v>
      </c>
      <c r="C147" s="32" t="s">
        <v>99</v>
      </c>
      <c r="D147" s="32" t="s">
        <v>246</v>
      </c>
      <c r="E147" s="19">
        <v>139</v>
      </c>
      <c r="F147" s="40">
        <v>585</v>
      </c>
      <c r="G147" s="45" t="s">
        <v>14</v>
      </c>
      <c r="H147" s="23">
        <v>43700</v>
      </c>
      <c r="I147" s="12">
        <v>585</v>
      </c>
      <c r="J147" s="13" t="s">
        <v>19</v>
      </c>
      <c r="K147" s="22" t="s">
        <v>15</v>
      </c>
      <c r="L147" s="11"/>
    </row>
    <row r="148" spans="1:12" ht="27.75" customHeight="1" x14ac:dyDescent="0.25">
      <c r="A148" s="11">
        <v>146</v>
      </c>
      <c r="B148" s="30">
        <v>77200000</v>
      </c>
      <c r="C148" s="32" t="s">
        <v>247</v>
      </c>
      <c r="D148" s="32" t="s">
        <v>248</v>
      </c>
      <c r="E148" s="19">
        <v>140</v>
      </c>
      <c r="F148" s="40">
        <v>12033.8745</v>
      </c>
      <c r="G148" s="45" t="s">
        <v>12</v>
      </c>
      <c r="H148" s="23">
        <v>43703</v>
      </c>
      <c r="I148" s="12">
        <v>12033.87</v>
      </c>
      <c r="J148" s="13" t="s">
        <v>19</v>
      </c>
      <c r="K148" s="22" t="s">
        <v>16</v>
      </c>
      <c r="L148" s="11"/>
    </row>
    <row r="149" spans="1:12" ht="27.75" customHeight="1" x14ac:dyDescent="0.25">
      <c r="A149" s="11">
        <v>147</v>
      </c>
      <c r="B149" s="30">
        <v>77200000</v>
      </c>
      <c r="C149" s="32" t="s">
        <v>247</v>
      </c>
      <c r="D149" s="32" t="s">
        <v>249</v>
      </c>
      <c r="E149" s="19">
        <v>141</v>
      </c>
      <c r="F149" s="40">
        <v>21946.311600000001</v>
      </c>
      <c r="G149" s="45" t="s">
        <v>12</v>
      </c>
      <c r="H149" s="23">
        <v>43703</v>
      </c>
      <c r="I149" s="12">
        <v>21946.309999999998</v>
      </c>
      <c r="J149" s="13" t="s">
        <v>19</v>
      </c>
      <c r="K149" s="22" t="s">
        <v>16</v>
      </c>
      <c r="L149" s="11"/>
    </row>
    <row r="150" spans="1:12" ht="27.75" customHeight="1" x14ac:dyDescent="0.25">
      <c r="A150" s="11">
        <v>148</v>
      </c>
      <c r="B150" s="30">
        <v>77200000</v>
      </c>
      <c r="C150" s="32" t="s">
        <v>247</v>
      </c>
      <c r="D150" s="32" t="s">
        <v>250</v>
      </c>
      <c r="E150" s="19">
        <v>142</v>
      </c>
      <c r="F150" s="40">
        <v>21600.838199999998</v>
      </c>
      <c r="G150" s="45" t="s">
        <v>12</v>
      </c>
      <c r="H150" s="23">
        <v>43703</v>
      </c>
      <c r="I150" s="12">
        <v>21526</v>
      </c>
      <c r="J150" s="13" t="s">
        <v>19</v>
      </c>
      <c r="K150" s="22" t="s">
        <v>16</v>
      </c>
      <c r="L150" s="11"/>
    </row>
    <row r="151" spans="1:12" ht="27.75" customHeight="1" x14ac:dyDescent="0.25">
      <c r="A151" s="11">
        <v>149</v>
      </c>
      <c r="B151" s="30">
        <v>35100000</v>
      </c>
      <c r="C151" s="32" t="s">
        <v>251</v>
      </c>
      <c r="D151" s="32" t="s">
        <v>252</v>
      </c>
      <c r="E151" s="19">
        <v>143</v>
      </c>
      <c r="F151" s="40">
        <v>200</v>
      </c>
      <c r="G151" s="45" t="s">
        <v>13</v>
      </c>
      <c r="H151" s="23">
        <v>43704</v>
      </c>
      <c r="I151" s="12">
        <v>200</v>
      </c>
      <c r="J151" s="13" t="s">
        <v>19</v>
      </c>
      <c r="K151" s="22" t="s">
        <v>322</v>
      </c>
      <c r="L151" s="11"/>
    </row>
    <row r="152" spans="1:12" ht="27.75" customHeight="1" x14ac:dyDescent="0.25">
      <c r="A152" s="11">
        <v>150</v>
      </c>
      <c r="B152" s="30" t="s">
        <v>17</v>
      </c>
      <c r="C152" s="32" t="s">
        <v>58</v>
      </c>
      <c r="D152" s="32" t="s">
        <v>253</v>
      </c>
      <c r="E152" s="19">
        <v>144</v>
      </c>
      <c r="F152" s="40">
        <v>5490</v>
      </c>
      <c r="G152" s="45" t="s">
        <v>14</v>
      </c>
      <c r="H152" s="23">
        <v>43706</v>
      </c>
      <c r="I152" s="12">
        <v>5490</v>
      </c>
      <c r="J152" s="13" t="s">
        <v>19</v>
      </c>
      <c r="K152" s="22" t="s">
        <v>322</v>
      </c>
      <c r="L152" s="11"/>
    </row>
    <row r="153" spans="1:12" ht="27.75" customHeight="1" x14ac:dyDescent="0.25">
      <c r="A153" s="11">
        <v>151</v>
      </c>
      <c r="B153" s="30">
        <v>39100000</v>
      </c>
      <c r="C153" s="32" t="s">
        <v>254</v>
      </c>
      <c r="D153" s="32" t="s">
        <v>255</v>
      </c>
      <c r="E153" s="19">
        <v>145</v>
      </c>
      <c r="F153" s="40">
        <v>567</v>
      </c>
      <c r="G153" s="45" t="s">
        <v>13</v>
      </c>
      <c r="H153" s="23">
        <v>43707</v>
      </c>
      <c r="I153" s="12">
        <v>567</v>
      </c>
      <c r="J153" s="13" t="s">
        <v>19</v>
      </c>
      <c r="K153" s="38" t="s">
        <v>16</v>
      </c>
      <c r="L153" s="11"/>
    </row>
    <row r="154" spans="1:12" ht="27.75" customHeight="1" x14ac:dyDescent="0.25">
      <c r="A154" s="11">
        <v>152</v>
      </c>
      <c r="B154" s="30">
        <v>77200000</v>
      </c>
      <c r="C154" s="32" t="s">
        <v>256</v>
      </c>
      <c r="D154" s="32" t="s">
        <v>257</v>
      </c>
      <c r="E154" s="19">
        <v>146</v>
      </c>
      <c r="F154" s="40">
        <v>170840.15</v>
      </c>
      <c r="G154" s="45" t="s">
        <v>12</v>
      </c>
      <c r="H154" s="23">
        <v>43710</v>
      </c>
      <c r="I154" s="12">
        <v>151200</v>
      </c>
      <c r="J154" s="13" t="s">
        <v>19</v>
      </c>
      <c r="K154" s="22" t="s">
        <v>324</v>
      </c>
      <c r="L154" s="11"/>
    </row>
    <row r="155" spans="1:12" ht="27.75" customHeight="1" x14ac:dyDescent="0.25">
      <c r="A155" s="11">
        <v>153</v>
      </c>
      <c r="B155" s="30">
        <v>77200000</v>
      </c>
      <c r="C155" s="32" t="s">
        <v>238</v>
      </c>
      <c r="D155" s="32" t="s">
        <v>258</v>
      </c>
      <c r="E155" s="19">
        <v>147</v>
      </c>
      <c r="F155" s="40">
        <v>6299.9040999999997</v>
      </c>
      <c r="G155" s="45" t="s">
        <v>12</v>
      </c>
      <c r="H155" s="23">
        <v>43711</v>
      </c>
      <c r="I155" s="12">
        <v>6299.9</v>
      </c>
      <c r="J155" s="13" t="s">
        <v>19</v>
      </c>
      <c r="K155" s="22" t="s">
        <v>16</v>
      </c>
      <c r="L155" s="11"/>
    </row>
    <row r="156" spans="1:12" ht="27.75" customHeight="1" x14ac:dyDescent="0.25">
      <c r="A156" s="11">
        <v>154</v>
      </c>
      <c r="B156" s="30" t="s">
        <v>98</v>
      </c>
      <c r="C156" s="32" t="s">
        <v>99</v>
      </c>
      <c r="D156" s="32" t="s">
        <v>243</v>
      </c>
      <c r="E156" s="19">
        <v>148</v>
      </c>
      <c r="F156" s="40">
        <v>240</v>
      </c>
      <c r="G156" s="45" t="s">
        <v>13</v>
      </c>
      <c r="H156" s="23">
        <v>43713</v>
      </c>
      <c r="I156" s="12">
        <v>240</v>
      </c>
      <c r="J156" s="13" t="s">
        <v>19</v>
      </c>
      <c r="K156" s="22" t="s">
        <v>322</v>
      </c>
      <c r="L156" s="11"/>
    </row>
    <row r="157" spans="1:12" ht="27.75" customHeight="1" x14ac:dyDescent="0.25">
      <c r="A157" s="11">
        <v>155</v>
      </c>
      <c r="B157" s="30">
        <v>39100000</v>
      </c>
      <c r="C157" s="32" t="s">
        <v>231</v>
      </c>
      <c r="D157" s="32" t="s">
        <v>259</v>
      </c>
      <c r="E157" s="19">
        <v>149</v>
      </c>
      <c r="F157" s="40">
        <v>2475</v>
      </c>
      <c r="G157" s="45" t="s">
        <v>13</v>
      </c>
      <c r="H157" s="23">
        <v>43714</v>
      </c>
      <c r="I157" s="12">
        <v>2475</v>
      </c>
      <c r="J157" s="13" t="s">
        <v>19</v>
      </c>
      <c r="K157" s="22" t="s">
        <v>322</v>
      </c>
      <c r="L157" s="11"/>
    </row>
    <row r="158" spans="1:12" ht="27.75" customHeight="1" x14ac:dyDescent="0.25">
      <c r="A158" s="11">
        <v>156</v>
      </c>
      <c r="B158" s="30">
        <v>39100000</v>
      </c>
      <c r="C158" s="32" t="s">
        <v>260</v>
      </c>
      <c r="D158" s="32" t="s">
        <v>261</v>
      </c>
      <c r="E158" s="19">
        <v>150</v>
      </c>
      <c r="F158" s="40">
        <v>1400</v>
      </c>
      <c r="G158" s="45" t="s">
        <v>13</v>
      </c>
      <c r="H158" s="23">
        <v>43714</v>
      </c>
      <c r="I158" s="12">
        <v>1400</v>
      </c>
      <c r="J158" s="13" t="s">
        <v>19</v>
      </c>
      <c r="K158" s="22" t="s">
        <v>322</v>
      </c>
      <c r="L158" s="11"/>
    </row>
    <row r="159" spans="1:12" ht="27.75" customHeight="1" x14ac:dyDescent="0.25">
      <c r="A159" s="11">
        <v>157</v>
      </c>
      <c r="B159" s="30" t="s">
        <v>262</v>
      </c>
      <c r="C159" s="32" t="s">
        <v>263</v>
      </c>
      <c r="D159" s="32" t="s">
        <v>77</v>
      </c>
      <c r="E159" s="36">
        <v>151</v>
      </c>
      <c r="F159" s="40">
        <v>60</v>
      </c>
      <c r="G159" s="45" t="s">
        <v>13</v>
      </c>
      <c r="H159" s="23">
        <v>43717</v>
      </c>
      <c r="I159" s="12">
        <v>60</v>
      </c>
      <c r="J159" s="13" t="s">
        <v>19</v>
      </c>
      <c r="K159" s="22" t="s">
        <v>322</v>
      </c>
      <c r="L159" s="11"/>
    </row>
    <row r="160" spans="1:12" ht="27.75" customHeight="1" x14ac:dyDescent="0.25">
      <c r="A160" s="11">
        <v>158</v>
      </c>
      <c r="B160" s="30" t="s">
        <v>98</v>
      </c>
      <c r="C160" s="32" t="s">
        <v>25</v>
      </c>
      <c r="D160" s="32" t="s">
        <v>264</v>
      </c>
      <c r="E160" s="19">
        <v>152</v>
      </c>
      <c r="F160" s="40">
        <v>300</v>
      </c>
      <c r="G160" s="45" t="s">
        <v>13</v>
      </c>
      <c r="H160" s="23">
        <v>43717</v>
      </c>
      <c r="I160" s="12">
        <v>300</v>
      </c>
      <c r="J160" s="13" t="s">
        <v>19</v>
      </c>
      <c r="K160" s="22" t="s">
        <v>322</v>
      </c>
      <c r="L160" s="11"/>
    </row>
    <row r="161" spans="1:12" ht="27.75" customHeight="1" x14ac:dyDescent="0.25">
      <c r="A161" s="11">
        <v>159</v>
      </c>
      <c r="B161" s="30">
        <v>39500000</v>
      </c>
      <c r="C161" s="32" t="s">
        <v>254</v>
      </c>
      <c r="D161" s="32" t="s">
        <v>265</v>
      </c>
      <c r="E161" s="19">
        <v>153</v>
      </c>
      <c r="F161" s="40">
        <v>57.5</v>
      </c>
      <c r="G161" s="45" t="s">
        <v>13</v>
      </c>
      <c r="H161" s="23">
        <v>43724</v>
      </c>
      <c r="I161" s="12">
        <v>57.5</v>
      </c>
      <c r="J161" s="13" t="s">
        <v>19</v>
      </c>
      <c r="K161" s="22" t="s">
        <v>16</v>
      </c>
      <c r="L161" s="11"/>
    </row>
    <row r="162" spans="1:12" ht="27.75" customHeight="1" x14ac:dyDescent="0.25">
      <c r="A162" s="11">
        <v>160</v>
      </c>
      <c r="B162" s="30">
        <v>39500000</v>
      </c>
      <c r="C162" s="32" t="s">
        <v>266</v>
      </c>
      <c r="D162" s="32" t="s">
        <v>267</v>
      </c>
      <c r="E162" s="19">
        <v>154</v>
      </c>
      <c r="F162" s="40">
        <v>100</v>
      </c>
      <c r="G162" s="45" t="s">
        <v>13</v>
      </c>
      <c r="H162" s="23">
        <v>43724</v>
      </c>
      <c r="I162" s="12">
        <v>100</v>
      </c>
      <c r="J162" s="13" t="s">
        <v>19</v>
      </c>
      <c r="K162" s="22" t="s">
        <v>16</v>
      </c>
      <c r="L162" s="11"/>
    </row>
    <row r="163" spans="1:12" ht="27.75" customHeight="1" x14ac:dyDescent="0.25">
      <c r="A163" s="11">
        <v>161</v>
      </c>
      <c r="B163" s="30" t="s">
        <v>262</v>
      </c>
      <c r="C163" s="32" t="s">
        <v>263</v>
      </c>
      <c r="D163" s="32" t="s">
        <v>268</v>
      </c>
      <c r="E163" s="19">
        <v>155</v>
      </c>
      <c r="F163" s="40">
        <v>360</v>
      </c>
      <c r="G163" s="45" t="s">
        <v>13</v>
      </c>
      <c r="H163" s="23">
        <v>43727</v>
      </c>
      <c r="I163" s="12">
        <v>360</v>
      </c>
      <c r="J163" s="13" t="s">
        <v>19</v>
      </c>
      <c r="K163" s="22" t="s">
        <v>322</v>
      </c>
      <c r="L163" s="11"/>
    </row>
    <row r="164" spans="1:12" ht="27.75" customHeight="1" x14ac:dyDescent="0.25">
      <c r="A164" s="11">
        <v>162</v>
      </c>
      <c r="B164" s="30" t="s">
        <v>262</v>
      </c>
      <c r="C164" s="32" t="s">
        <v>131</v>
      </c>
      <c r="D164" s="32" t="s">
        <v>269</v>
      </c>
      <c r="E164" s="19">
        <v>156</v>
      </c>
      <c r="F164" s="40">
        <v>260</v>
      </c>
      <c r="G164" s="45" t="s">
        <v>13</v>
      </c>
      <c r="H164" s="23">
        <v>43727</v>
      </c>
      <c r="I164" s="12">
        <v>260</v>
      </c>
      <c r="J164" s="13" t="s">
        <v>19</v>
      </c>
      <c r="K164" s="22" t="s">
        <v>322</v>
      </c>
      <c r="L164" s="11"/>
    </row>
    <row r="165" spans="1:12" ht="27.75" customHeight="1" x14ac:dyDescent="0.25">
      <c r="A165" s="11">
        <v>163</v>
      </c>
      <c r="B165" s="30">
        <v>45200000</v>
      </c>
      <c r="C165" s="32" t="s">
        <v>270</v>
      </c>
      <c r="D165" s="32" t="s">
        <v>271</v>
      </c>
      <c r="E165" s="36">
        <v>157</v>
      </c>
      <c r="F165" s="40">
        <v>175699.71</v>
      </c>
      <c r="G165" s="45" t="s">
        <v>12</v>
      </c>
      <c r="H165" s="23">
        <v>43728</v>
      </c>
      <c r="I165" s="12">
        <v>158342.29</v>
      </c>
      <c r="J165" s="13" t="s">
        <v>19</v>
      </c>
      <c r="K165" s="22" t="s">
        <v>15</v>
      </c>
      <c r="L165" s="11"/>
    </row>
    <row r="166" spans="1:12" ht="27.75" customHeight="1" x14ac:dyDescent="0.25">
      <c r="A166" s="11">
        <v>164</v>
      </c>
      <c r="B166" s="30">
        <v>50100000</v>
      </c>
      <c r="C166" s="32" t="s">
        <v>272</v>
      </c>
      <c r="D166" s="32" t="s">
        <v>273</v>
      </c>
      <c r="E166" s="36">
        <v>158</v>
      </c>
      <c r="F166" s="40">
        <v>9042</v>
      </c>
      <c r="G166" s="45" t="s">
        <v>12</v>
      </c>
      <c r="H166" s="23">
        <v>43733</v>
      </c>
      <c r="I166" s="12">
        <v>9042</v>
      </c>
      <c r="J166" s="13" t="s">
        <v>19</v>
      </c>
      <c r="K166" s="22" t="s">
        <v>15</v>
      </c>
      <c r="L166" s="11"/>
    </row>
    <row r="167" spans="1:12" ht="27.75" customHeight="1" x14ac:dyDescent="0.25">
      <c r="A167" s="11">
        <v>165</v>
      </c>
      <c r="B167" s="30">
        <v>50100000</v>
      </c>
      <c r="C167" s="32" t="s">
        <v>203</v>
      </c>
      <c r="D167" s="32" t="s">
        <v>274</v>
      </c>
      <c r="E167" s="36">
        <v>159</v>
      </c>
      <c r="F167" s="40">
        <v>10000</v>
      </c>
      <c r="G167" s="45" t="s">
        <v>13</v>
      </c>
      <c r="H167" s="23">
        <v>43732</v>
      </c>
      <c r="I167" s="12">
        <v>3204</v>
      </c>
      <c r="J167" s="13" t="s">
        <v>19</v>
      </c>
      <c r="K167" s="22" t="s">
        <v>15</v>
      </c>
      <c r="L167" s="11"/>
    </row>
    <row r="168" spans="1:12" ht="27.75" customHeight="1" x14ac:dyDescent="0.25">
      <c r="A168" s="11">
        <v>166</v>
      </c>
      <c r="B168" s="30" t="s">
        <v>98</v>
      </c>
      <c r="C168" s="32" t="s">
        <v>25</v>
      </c>
      <c r="D168" s="32" t="s">
        <v>275</v>
      </c>
      <c r="E168" s="36">
        <v>160</v>
      </c>
      <c r="F168" s="40">
        <v>1800</v>
      </c>
      <c r="G168" s="45" t="s">
        <v>13</v>
      </c>
      <c r="H168" s="23">
        <v>43735</v>
      </c>
      <c r="I168" s="12">
        <v>1800</v>
      </c>
      <c r="J168" s="13" t="s">
        <v>19</v>
      </c>
      <c r="K168" s="22" t="s">
        <v>322</v>
      </c>
      <c r="L168" s="11"/>
    </row>
    <row r="169" spans="1:12" ht="27.75" customHeight="1" x14ac:dyDescent="0.25">
      <c r="A169" s="11">
        <v>167</v>
      </c>
      <c r="B169" s="30" t="s">
        <v>17</v>
      </c>
      <c r="C169" s="32" t="s">
        <v>58</v>
      </c>
      <c r="D169" s="32" t="s">
        <v>253</v>
      </c>
      <c r="E169" s="36">
        <v>161</v>
      </c>
      <c r="F169" s="40">
        <v>5535</v>
      </c>
      <c r="G169" s="45" t="s">
        <v>14</v>
      </c>
      <c r="H169" s="23">
        <v>43738</v>
      </c>
      <c r="I169" s="12">
        <v>5535</v>
      </c>
      <c r="J169" s="13" t="s">
        <v>19</v>
      </c>
      <c r="K169" s="22" t="s">
        <v>322</v>
      </c>
      <c r="L169" s="11"/>
    </row>
    <row r="170" spans="1:12" ht="27.75" customHeight="1" x14ac:dyDescent="0.25">
      <c r="A170" s="11">
        <v>168</v>
      </c>
      <c r="B170" s="30" t="s">
        <v>17</v>
      </c>
      <c r="C170" s="32" t="s">
        <v>60</v>
      </c>
      <c r="D170" s="32" t="s">
        <v>202</v>
      </c>
      <c r="E170" s="36">
        <v>162</v>
      </c>
      <c r="F170" s="40">
        <v>1524</v>
      </c>
      <c r="G170" s="45" t="s">
        <v>14</v>
      </c>
      <c r="H170" s="23">
        <v>43738</v>
      </c>
      <c r="I170" s="12">
        <v>1524</v>
      </c>
      <c r="J170" s="13" t="s">
        <v>19</v>
      </c>
      <c r="K170" s="22" t="s">
        <v>322</v>
      </c>
      <c r="L170" s="11"/>
    </row>
    <row r="171" spans="1:12" ht="27.75" customHeight="1" x14ac:dyDescent="0.25">
      <c r="A171" s="11">
        <v>169</v>
      </c>
      <c r="B171" s="30">
        <v>43800000</v>
      </c>
      <c r="C171" s="32" t="s">
        <v>25</v>
      </c>
      <c r="D171" s="32" t="s">
        <v>276</v>
      </c>
      <c r="E171" s="36">
        <v>163</v>
      </c>
      <c r="F171" s="40">
        <v>38520</v>
      </c>
      <c r="G171" s="45" t="s">
        <v>12</v>
      </c>
      <c r="H171" s="23">
        <v>43742</v>
      </c>
      <c r="I171" s="12">
        <v>38520</v>
      </c>
      <c r="J171" s="13" t="s">
        <v>19</v>
      </c>
      <c r="K171" s="22" t="s">
        <v>15</v>
      </c>
      <c r="L171" s="11"/>
    </row>
    <row r="172" spans="1:12" ht="27.75" customHeight="1" x14ac:dyDescent="0.25">
      <c r="A172" s="11">
        <v>170</v>
      </c>
      <c r="B172" s="30">
        <v>50100000</v>
      </c>
      <c r="C172" s="32" t="s">
        <v>277</v>
      </c>
      <c r="D172" s="32" t="s">
        <v>278</v>
      </c>
      <c r="E172" s="19">
        <v>164</v>
      </c>
      <c r="F172" s="40">
        <f>50000-15000</f>
        <v>35000</v>
      </c>
      <c r="G172" s="45" t="s">
        <v>12</v>
      </c>
      <c r="H172" s="23">
        <v>43748</v>
      </c>
      <c r="I172" s="12">
        <v>33905.65</v>
      </c>
      <c r="J172" s="13" t="s">
        <v>19</v>
      </c>
      <c r="K172" s="22" t="s">
        <v>15</v>
      </c>
      <c r="L172" s="11"/>
    </row>
    <row r="173" spans="1:12" ht="27.75" customHeight="1" x14ac:dyDescent="0.25">
      <c r="A173" s="11">
        <v>171</v>
      </c>
      <c r="B173" s="30">
        <v>71600000</v>
      </c>
      <c r="C173" s="32" t="s">
        <v>263</v>
      </c>
      <c r="D173" s="32" t="s">
        <v>268</v>
      </c>
      <c r="E173" s="19">
        <v>165</v>
      </c>
      <c r="F173" s="40">
        <v>360</v>
      </c>
      <c r="G173" s="45" t="s">
        <v>13</v>
      </c>
      <c r="H173" s="23">
        <v>43753</v>
      </c>
      <c r="I173" s="12">
        <v>360</v>
      </c>
      <c r="J173" s="13" t="s">
        <v>19</v>
      </c>
      <c r="K173" s="22" t="s">
        <v>322</v>
      </c>
      <c r="L173" s="11"/>
    </row>
    <row r="174" spans="1:12" ht="27.75" customHeight="1" x14ac:dyDescent="0.25">
      <c r="A174" s="11">
        <v>172</v>
      </c>
      <c r="B174" s="30">
        <v>42600000</v>
      </c>
      <c r="C174" s="32" t="s">
        <v>25</v>
      </c>
      <c r="D174" s="32" t="s">
        <v>279</v>
      </c>
      <c r="E174" s="36">
        <v>166</v>
      </c>
      <c r="F174" s="40">
        <v>1661</v>
      </c>
      <c r="G174" s="45" t="s">
        <v>13</v>
      </c>
      <c r="H174" s="23">
        <v>43760</v>
      </c>
      <c r="I174" s="12">
        <v>1661</v>
      </c>
      <c r="J174" s="13" t="s">
        <v>19</v>
      </c>
      <c r="K174" s="22" t="s">
        <v>322</v>
      </c>
      <c r="L174" s="11"/>
    </row>
    <row r="175" spans="1:12" ht="27.75" customHeight="1" x14ac:dyDescent="0.25">
      <c r="A175" s="11">
        <v>173</v>
      </c>
      <c r="B175" s="30">
        <v>50100000</v>
      </c>
      <c r="C175" s="32" t="s">
        <v>66</v>
      </c>
      <c r="D175" s="32" t="s">
        <v>280</v>
      </c>
      <c r="E175" s="36">
        <v>167</v>
      </c>
      <c r="F175" s="40">
        <v>6844.86</v>
      </c>
      <c r="G175" s="45" t="s">
        <v>12</v>
      </c>
      <c r="H175" s="23">
        <v>43762</v>
      </c>
      <c r="I175" s="12">
        <v>6844.86</v>
      </c>
      <c r="J175" s="13" t="s">
        <v>19</v>
      </c>
      <c r="K175" s="22" t="s">
        <v>15</v>
      </c>
      <c r="L175" s="11"/>
    </row>
    <row r="176" spans="1:12" ht="27.75" customHeight="1" x14ac:dyDescent="0.25">
      <c r="A176" s="11">
        <v>174</v>
      </c>
      <c r="B176" s="30">
        <v>30100000</v>
      </c>
      <c r="C176" s="32" t="s">
        <v>139</v>
      </c>
      <c r="D176" s="32" t="s">
        <v>281</v>
      </c>
      <c r="E176" s="36">
        <v>168</v>
      </c>
      <c r="F176" s="40">
        <v>7896</v>
      </c>
      <c r="G176" s="45" t="s">
        <v>14</v>
      </c>
      <c r="H176" s="23">
        <v>43762</v>
      </c>
      <c r="I176" s="12">
        <v>7896</v>
      </c>
      <c r="J176" s="13" t="s">
        <v>19</v>
      </c>
      <c r="K176" s="22" t="s">
        <v>322</v>
      </c>
      <c r="L176" s="11"/>
    </row>
    <row r="177" spans="1:12" ht="27.75" customHeight="1" x14ac:dyDescent="0.25">
      <c r="A177" s="11">
        <v>175</v>
      </c>
      <c r="B177" s="30">
        <v>45200000</v>
      </c>
      <c r="C177" s="32" t="s">
        <v>270</v>
      </c>
      <c r="D177" s="32" t="s">
        <v>282</v>
      </c>
      <c r="E177" s="36">
        <v>169</v>
      </c>
      <c r="F177" s="40">
        <v>407769.11</v>
      </c>
      <c r="G177" s="45" t="s">
        <v>12</v>
      </c>
      <c r="H177" s="23">
        <v>43766</v>
      </c>
      <c r="I177" s="12">
        <v>268000</v>
      </c>
      <c r="J177" s="13" t="s">
        <v>19</v>
      </c>
      <c r="K177" s="22" t="s">
        <v>15</v>
      </c>
      <c r="L177" s="11"/>
    </row>
    <row r="178" spans="1:12" ht="27.75" customHeight="1" x14ac:dyDescent="0.25">
      <c r="A178" s="11">
        <v>176</v>
      </c>
      <c r="B178" s="30">
        <v>18200000</v>
      </c>
      <c r="C178" s="32" t="s">
        <v>283</v>
      </c>
      <c r="D178" s="32" t="s">
        <v>284</v>
      </c>
      <c r="E178" s="36">
        <v>170</v>
      </c>
      <c r="F178" s="40">
        <v>500</v>
      </c>
      <c r="G178" s="45" t="s">
        <v>13</v>
      </c>
      <c r="H178" s="23">
        <v>43767</v>
      </c>
      <c r="I178" s="12">
        <v>500</v>
      </c>
      <c r="J178" s="13" t="s">
        <v>19</v>
      </c>
      <c r="K178" s="22" t="s">
        <v>322</v>
      </c>
      <c r="L178" s="11"/>
    </row>
    <row r="179" spans="1:12" ht="27.75" customHeight="1" x14ac:dyDescent="0.25">
      <c r="A179" s="11">
        <v>177</v>
      </c>
      <c r="B179" s="30">
        <v>45200000</v>
      </c>
      <c r="C179" s="32" t="s">
        <v>285</v>
      </c>
      <c r="D179" s="32" t="s">
        <v>286</v>
      </c>
      <c r="E179" s="36">
        <v>171</v>
      </c>
      <c r="F179" s="40">
        <v>697112.71</v>
      </c>
      <c r="G179" s="45" t="s">
        <v>12</v>
      </c>
      <c r="H179" s="23">
        <v>43768</v>
      </c>
      <c r="I179" s="12">
        <v>697112.71</v>
      </c>
      <c r="J179" s="13" t="s">
        <v>19</v>
      </c>
      <c r="K179" s="22" t="s">
        <v>15</v>
      </c>
      <c r="L179" s="11"/>
    </row>
    <row r="180" spans="1:12" ht="27.75" customHeight="1" x14ac:dyDescent="0.25">
      <c r="A180" s="11">
        <v>178</v>
      </c>
      <c r="B180" s="30">
        <v>18400000</v>
      </c>
      <c r="C180" s="32" t="s">
        <v>168</v>
      </c>
      <c r="D180" s="32" t="s">
        <v>169</v>
      </c>
      <c r="E180" s="36">
        <v>172</v>
      </c>
      <c r="F180" s="40">
        <v>107400</v>
      </c>
      <c r="G180" s="45" t="s">
        <v>12</v>
      </c>
      <c r="H180" s="23">
        <v>43768</v>
      </c>
      <c r="I180" s="12">
        <v>18800</v>
      </c>
      <c r="J180" s="13" t="s">
        <v>19</v>
      </c>
      <c r="K180" s="22" t="s">
        <v>322</v>
      </c>
      <c r="L180" s="11"/>
    </row>
    <row r="181" spans="1:12" ht="27.75" customHeight="1" x14ac:dyDescent="0.25">
      <c r="A181" s="11">
        <v>179</v>
      </c>
      <c r="B181" s="30">
        <v>79800000</v>
      </c>
      <c r="C181" s="32" t="s">
        <v>287</v>
      </c>
      <c r="D181" s="32" t="s">
        <v>288</v>
      </c>
      <c r="E181" s="36">
        <v>173</v>
      </c>
      <c r="F181" s="40">
        <v>250</v>
      </c>
      <c r="G181" s="45" t="s">
        <v>13</v>
      </c>
      <c r="H181" s="23">
        <v>43770</v>
      </c>
      <c r="I181" s="12">
        <v>250</v>
      </c>
      <c r="J181" s="13" t="s">
        <v>19</v>
      </c>
      <c r="K181" s="22" t="s">
        <v>322</v>
      </c>
      <c r="L181" s="11"/>
    </row>
    <row r="182" spans="1:12" ht="27.75" customHeight="1" x14ac:dyDescent="0.25">
      <c r="A182" s="11">
        <v>180</v>
      </c>
      <c r="B182" s="30">
        <v>44400000</v>
      </c>
      <c r="C182" s="32" t="s">
        <v>289</v>
      </c>
      <c r="D182" s="32" t="s">
        <v>290</v>
      </c>
      <c r="E182" s="36">
        <v>174</v>
      </c>
      <c r="F182" s="40">
        <v>3348</v>
      </c>
      <c r="G182" s="45" t="s">
        <v>12</v>
      </c>
      <c r="H182" s="23">
        <v>43773</v>
      </c>
      <c r="I182" s="12">
        <v>3348</v>
      </c>
      <c r="J182" s="13" t="s">
        <v>19</v>
      </c>
      <c r="K182" s="22" t="s">
        <v>322</v>
      </c>
      <c r="L182" s="11"/>
    </row>
    <row r="183" spans="1:12" ht="27.75" customHeight="1" x14ac:dyDescent="0.25">
      <c r="A183" s="11">
        <v>181</v>
      </c>
      <c r="B183" s="30" t="s">
        <v>17</v>
      </c>
      <c r="C183" s="32" t="s">
        <v>58</v>
      </c>
      <c r="D183" s="32" t="s">
        <v>59</v>
      </c>
      <c r="E183" s="36">
        <v>175</v>
      </c>
      <c r="F183" s="40">
        <v>3968</v>
      </c>
      <c r="G183" s="45" t="s">
        <v>13</v>
      </c>
      <c r="H183" s="23">
        <v>43773</v>
      </c>
      <c r="I183" s="12">
        <v>3968</v>
      </c>
      <c r="J183" s="13" t="s">
        <v>19</v>
      </c>
      <c r="K183" s="22" t="s">
        <v>322</v>
      </c>
      <c r="L183" s="11"/>
    </row>
    <row r="184" spans="1:12" ht="27.75" customHeight="1" x14ac:dyDescent="0.25">
      <c r="A184" s="11">
        <v>182</v>
      </c>
      <c r="B184" s="30">
        <v>45200000</v>
      </c>
      <c r="C184" s="32" t="s">
        <v>291</v>
      </c>
      <c r="D184" s="32" t="s">
        <v>282</v>
      </c>
      <c r="E184" s="36">
        <v>176</v>
      </c>
      <c r="F184" s="40">
        <v>256903.27</v>
      </c>
      <c r="G184" s="45" t="s">
        <v>12</v>
      </c>
      <c r="H184" s="23">
        <v>43773</v>
      </c>
      <c r="I184" s="12">
        <v>256903.27</v>
      </c>
      <c r="J184" s="13" t="s">
        <v>19</v>
      </c>
      <c r="K184" s="22" t="s">
        <v>15</v>
      </c>
      <c r="L184" s="11"/>
    </row>
    <row r="185" spans="1:12" ht="27.75" customHeight="1" x14ac:dyDescent="0.25">
      <c r="A185" s="11">
        <v>183</v>
      </c>
      <c r="B185" s="30">
        <v>34300000</v>
      </c>
      <c r="C185" s="32" t="s">
        <v>99</v>
      </c>
      <c r="D185" s="32" t="s">
        <v>292</v>
      </c>
      <c r="E185" s="19">
        <v>177</v>
      </c>
      <c r="F185" s="40">
        <v>1400</v>
      </c>
      <c r="G185" s="45" t="s">
        <v>14</v>
      </c>
      <c r="H185" s="23">
        <v>43777</v>
      </c>
      <c r="I185" s="12">
        <v>1400</v>
      </c>
      <c r="J185" s="13" t="s">
        <v>19</v>
      </c>
      <c r="K185" s="22" t="s">
        <v>15</v>
      </c>
      <c r="L185" s="11"/>
    </row>
    <row r="186" spans="1:12" ht="27.75" customHeight="1" x14ac:dyDescent="0.25">
      <c r="A186" s="11">
        <v>184</v>
      </c>
      <c r="B186" s="30">
        <v>34300000</v>
      </c>
      <c r="C186" s="32" t="s">
        <v>99</v>
      </c>
      <c r="D186" s="32" t="s">
        <v>292</v>
      </c>
      <c r="E186" s="19">
        <v>178</v>
      </c>
      <c r="F186" s="40">
        <v>2100</v>
      </c>
      <c r="G186" s="45" t="s">
        <v>14</v>
      </c>
      <c r="H186" s="23">
        <v>43777</v>
      </c>
      <c r="I186" s="12">
        <v>2100</v>
      </c>
      <c r="J186" s="13" t="s">
        <v>19</v>
      </c>
      <c r="K186" s="22" t="s">
        <v>15</v>
      </c>
      <c r="L186" s="11"/>
    </row>
    <row r="187" spans="1:12" ht="27.75" customHeight="1" x14ac:dyDescent="0.25">
      <c r="A187" s="11">
        <v>185</v>
      </c>
      <c r="B187" s="30">
        <v>34300000</v>
      </c>
      <c r="C187" s="32" t="s">
        <v>99</v>
      </c>
      <c r="D187" s="32" t="s">
        <v>292</v>
      </c>
      <c r="E187" s="19">
        <v>179</v>
      </c>
      <c r="F187" s="21">
        <v>440</v>
      </c>
      <c r="G187" s="45" t="s">
        <v>14</v>
      </c>
      <c r="H187" s="23">
        <v>43777</v>
      </c>
      <c r="I187" s="12">
        <v>440</v>
      </c>
      <c r="J187" s="13" t="s">
        <v>19</v>
      </c>
      <c r="K187" s="22" t="s">
        <v>15</v>
      </c>
      <c r="L187" s="11"/>
    </row>
    <row r="188" spans="1:12" ht="27.75" customHeight="1" x14ac:dyDescent="0.25">
      <c r="A188" s="11">
        <v>186</v>
      </c>
      <c r="B188" s="30">
        <v>34300000</v>
      </c>
      <c r="C188" s="32" t="s">
        <v>156</v>
      </c>
      <c r="D188" s="32" t="s">
        <v>292</v>
      </c>
      <c r="E188" s="19">
        <v>180</v>
      </c>
      <c r="F188" s="21">
        <v>9000</v>
      </c>
      <c r="G188" s="45" t="s">
        <v>14</v>
      </c>
      <c r="H188" s="23">
        <v>43777</v>
      </c>
      <c r="I188" s="12">
        <v>9000</v>
      </c>
      <c r="J188" s="13" t="s">
        <v>19</v>
      </c>
      <c r="K188" s="22" t="s">
        <v>15</v>
      </c>
      <c r="L188" s="11"/>
    </row>
    <row r="189" spans="1:12" ht="27.75" customHeight="1" x14ac:dyDescent="0.25">
      <c r="A189" s="11">
        <v>187</v>
      </c>
      <c r="B189" s="30">
        <v>34300000</v>
      </c>
      <c r="C189" s="32" t="s">
        <v>156</v>
      </c>
      <c r="D189" s="32" t="s">
        <v>292</v>
      </c>
      <c r="E189" s="19">
        <v>181</v>
      </c>
      <c r="F189" s="21">
        <v>1080</v>
      </c>
      <c r="G189" s="19" t="s">
        <v>14</v>
      </c>
      <c r="H189" s="23">
        <v>43777</v>
      </c>
      <c r="I189" s="12">
        <v>1080</v>
      </c>
      <c r="J189" s="13" t="s">
        <v>19</v>
      </c>
      <c r="K189" s="22" t="s">
        <v>15</v>
      </c>
      <c r="L189" s="11"/>
    </row>
    <row r="190" spans="1:12" ht="27.75" customHeight="1" x14ac:dyDescent="0.25">
      <c r="A190" s="11">
        <v>188</v>
      </c>
      <c r="B190" s="30">
        <v>34300000</v>
      </c>
      <c r="C190" s="32" t="s">
        <v>156</v>
      </c>
      <c r="D190" s="32" t="s">
        <v>292</v>
      </c>
      <c r="E190" s="19">
        <v>182</v>
      </c>
      <c r="F190" s="21">
        <v>17880</v>
      </c>
      <c r="G190" s="19" t="s">
        <v>14</v>
      </c>
      <c r="H190" s="23">
        <v>43777</v>
      </c>
      <c r="I190" s="12">
        <v>17880</v>
      </c>
      <c r="J190" s="13" t="s">
        <v>19</v>
      </c>
      <c r="K190" s="41" t="s">
        <v>15</v>
      </c>
      <c r="L190" s="11"/>
    </row>
    <row r="191" spans="1:12" ht="27.75" customHeight="1" x14ac:dyDescent="0.25">
      <c r="A191" s="11">
        <v>189</v>
      </c>
      <c r="B191" s="30">
        <v>34300000</v>
      </c>
      <c r="C191" s="32" t="s">
        <v>156</v>
      </c>
      <c r="D191" s="32" t="s">
        <v>292</v>
      </c>
      <c r="E191" s="19">
        <v>183</v>
      </c>
      <c r="F191" s="21">
        <v>6340</v>
      </c>
      <c r="G191" s="19" t="s">
        <v>14</v>
      </c>
      <c r="H191" s="23">
        <v>43777</v>
      </c>
      <c r="I191" s="12">
        <v>6340</v>
      </c>
      <c r="J191" s="13" t="s">
        <v>19</v>
      </c>
      <c r="K191" s="41" t="s">
        <v>15</v>
      </c>
      <c r="L191" s="11"/>
    </row>
    <row r="192" spans="1:12" ht="27.75" customHeight="1" x14ac:dyDescent="0.25">
      <c r="A192" s="11">
        <v>190</v>
      </c>
      <c r="B192" s="30">
        <v>18500000</v>
      </c>
      <c r="C192" s="32" t="s">
        <v>293</v>
      </c>
      <c r="D192" s="32" t="s">
        <v>294</v>
      </c>
      <c r="E192" s="19">
        <v>184</v>
      </c>
      <c r="F192" s="21">
        <v>480</v>
      </c>
      <c r="G192" s="19" t="s">
        <v>13</v>
      </c>
      <c r="H192" s="48">
        <v>43780</v>
      </c>
      <c r="I192" s="12">
        <v>480</v>
      </c>
      <c r="J192" s="13" t="s">
        <v>19</v>
      </c>
      <c r="K192" s="41" t="s">
        <v>322</v>
      </c>
      <c r="L192" s="11"/>
    </row>
    <row r="193" spans="1:12" ht="27.75" customHeight="1" x14ac:dyDescent="0.25">
      <c r="A193" s="11">
        <v>191</v>
      </c>
      <c r="B193" s="30">
        <v>32200000</v>
      </c>
      <c r="C193" s="32" t="s">
        <v>295</v>
      </c>
      <c r="D193" s="32" t="s">
        <v>296</v>
      </c>
      <c r="E193" s="19">
        <v>185</v>
      </c>
      <c r="F193" s="21">
        <v>785</v>
      </c>
      <c r="G193" s="19" t="s">
        <v>13</v>
      </c>
      <c r="H193" s="48">
        <v>43782</v>
      </c>
      <c r="I193" s="12">
        <v>785</v>
      </c>
      <c r="J193" s="13" t="s">
        <v>19</v>
      </c>
      <c r="K193" s="41" t="s">
        <v>322</v>
      </c>
      <c r="L193" s="11"/>
    </row>
    <row r="194" spans="1:12" ht="27.75" customHeight="1" x14ac:dyDescent="0.25">
      <c r="A194" s="11">
        <v>192</v>
      </c>
      <c r="B194" s="30">
        <v>77200000</v>
      </c>
      <c r="C194" s="32" t="s">
        <v>297</v>
      </c>
      <c r="D194" s="32" t="s">
        <v>298</v>
      </c>
      <c r="E194" s="36" t="s">
        <v>325</v>
      </c>
      <c r="F194" s="15">
        <v>29098.528200000001</v>
      </c>
      <c r="G194" s="36" t="s">
        <v>12</v>
      </c>
      <c r="H194" s="37">
        <v>43690</v>
      </c>
      <c r="I194" s="12">
        <v>29033.1</v>
      </c>
      <c r="J194" s="13" t="s">
        <v>19</v>
      </c>
      <c r="K194" s="36" t="s">
        <v>16</v>
      </c>
      <c r="L194" s="11"/>
    </row>
    <row r="195" spans="1:12" ht="27.75" customHeight="1" x14ac:dyDescent="0.25">
      <c r="A195" s="11">
        <v>193</v>
      </c>
      <c r="B195" s="30">
        <v>77200000</v>
      </c>
      <c r="C195" s="32" t="s">
        <v>299</v>
      </c>
      <c r="D195" s="32" t="s">
        <v>300</v>
      </c>
      <c r="E195" s="36">
        <v>208</v>
      </c>
      <c r="F195" s="40">
        <v>13091.7117</v>
      </c>
      <c r="G195" s="36" t="s">
        <v>12</v>
      </c>
      <c r="H195" s="37">
        <v>43711</v>
      </c>
      <c r="I195" s="12">
        <v>13071.12</v>
      </c>
      <c r="J195" s="13" t="s">
        <v>19</v>
      </c>
      <c r="K195" s="36" t="s">
        <v>16</v>
      </c>
      <c r="L195" s="11"/>
    </row>
    <row r="196" spans="1:12" ht="27.75" customHeight="1" x14ac:dyDescent="0.25">
      <c r="A196" s="11">
        <v>194</v>
      </c>
      <c r="B196" s="30">
        <v>77200000</v>
      </c>
      <c r="C196" s="32" t="s">
        <v>299</v>
      </c>
      <c r="D196" s="32" t="s">
        <v>301</v>
      </c>
      <c r="E196" s="36">
        <v>209</v>
      </c>
      <c r="F196" s="40">
        <v>10241.343000000001</v>
      </c>
      <c r="G196" s="36" t="s">
        <v>12</v>
      </c>
      <c r="H196" s="37">
        <v>43711</v>
      </c>
      <c r="I196" s="12">
        <v>10241.34</v>
      </c>
      <c r="J196" s="13" t="s">
        <v>19</v>
      </c>
      <c r="K196" s="36" t="s">
        <v>16</v>
      </c>
      <c r="L196" s="11"/>
    </row>
    <row r="197" spans="1:12" ht="27.75" customHeight="1" x14ac:dyDescent="0.25">
      <c r="A197" s="11">
        <v>195</v>
      </c>
      <c r="B197" s="30">
        <v>77200000</v>
      </c>
      <c r="C197" s="32" t="s">
        <v>234</v>
      </c>
      <c r="D197" s="32" t="s">
        <v>302</v>
      </c>
      <c r="E197" s="36">
        <v>210</v>
      </c>
      <c r="F197" s="40">
        <v>18142.313300000002</v>
      </c>
      <c r="G197" s="36" t="s">
        <v>12</v>
      </c>
      <c r="H197" s="37">
        <v>43711</v>
      </c>
      <c r="I197" s="12">
        <v>18141.66</v>
      </c>
      <c r="J197" s="13" t="s">
        <v>19</v>
      </c>
      <c r="K197" s="36" t="s">
        <v>16</v>
      </c>
      <c r="L197" s="11"/>
    </row>
    <row r="198" spans="1:12" ht="27.75" customHeight="1" x14ac:dyDescent="0.25">
      <c r="A198" s="11">
        <v>196</v>
      </c>
      <c r="B198" s="30">
        <v>18500000</v>
      </c>
      <c r="C198" s="32" t="s">
        <v>293</v>
      </c>
      <c r="D198" s="32" t="s">
        <v>294</v>
      </c>
      <c r="E198" s="19">
        <v>186</v>
      </c>
      <c r="F198" s="21">
        <v>475</v>
      </c>
      <c r="G198" s="19" t="s">
        <v>13</v>
      </c>
      <c r="H198" s="48">
        <v>43783</v>
      </c>
      <c r="I198" s="12">
        <v>475</v>
      </c>
      <c r="J198" s="13" t="s">
        <v>19</v>
      </c>
      <c r="K198" s="41" t="s">
        <v>322</v>
      </c>
      <c r="L198" s="11"/>
    </row>
    <row r="199" spans="1:12" ht="27.75" customHeight="1" x14ac:dyDescent="0.25">
      <c r="A199" s="11">
        <v>197</v>
      </c>
      <c r="B199" s="30">
        <v>71300000</v>
      </c>
      <c r="C199" s="32" t="s">
        <v>303</v>
      </c>
      <c r="D199" s="32" t="s">
        <v>304</v>
      </c>
      <c r="E199" s="19">
        <v>187</v>
      </c>
      <c r="F199" s="21">
        <v>800</v>
      </c>
      <c r="G199" s="19" t="s">
        <v>13</v>
      </c>
      <c r="H199" s="48">
        <v>43787</v>
      </c>
      <c r="I199" s="12">
        <v>800</v>
      </c>
      <c r="J199" s="13" t="s">
        <v>19</v>
      </c>
      <c r="K199" s="41" t="s">
        <v>322</v>
      </c>
      <c r="L199" s="11"/>
    </row>
    <row r="200" spans="1:12" ht="27.75" customHeight="1" x14ac:dyDescent="0.25">
      <c r="A200" s="11">
        <v>198</v>
      </c>
      <c r="B200" s="30">
        <v>71300000</v>
      </c>
      <c r="C200" s="32" t="s">
        <v>305</v>
      </c>
      <c r="D200" s="32" t="s">
        <v>306</v>
      </c>
      <c r="E200" s="19">
        <v>188</v>
      </c>
      <c r="F200" s="21">
        <v>500</v>
      </c>
      <c r="G200" s="19" t="s">
        <v>13</v>
      </c>
      <c r="H200" s="48">
        <v>43788</v>
      </c>
      <c r="I200" s="12">
        <v>500</v>
      </c>
      <c r="J200" s="13" t="s">
        <v>19</v>
      </c>
      <c r="K200" s="41" t="s">
        <v>322</v>
      </c>
      <c r="L200" s="11"/>
    </row>
    <row r="201" spans="1:12" ht="27.75" customHeight="1" x14ac:dyDescent="0.25">
      <c r="A201" s="11">
        <v>199</v>
      </c>
      <c r="B201" s="30">
        <v>39200000</v>
      </c>
      <c r="C201" s="32" t="s">
        <v>307</v>
      </c>
      <c r="D201" s="32" t="s">
        <v>308</v>
      </c>
      <c r="E201" s="19">
        <v>189</v>
      </c>
      <c r="F201" s="21">
        <v>364.8</v>
      </c>
      <c r="G201" s="19" t="s">
        <v>13</v>
      </c>
      <c r="H201" s="48">
        <v>43794</v>
      </c>
      <c r="I201" s="12">
        <v>364.8</v>
      </c>
      <c r="J201" s="13" t="s">
        <v>19</v>
      </c>
      <c r="K201" s="41" t="s">
        <v>322</v>
      </c>
      <c r="L201" s="11"/>
    </row>
    <row r="202" spans="1:12" ht="27.75" customHeight="1" x14ac:dyDescent="0.25">
      <c r="A202" s="11">
        <v>200</v>
      </c>
      <c r="B202" s="30" t="s">
        <v>17</v>
      </c>
      <c r="C202" s="32" t="s">
        <v>135</v>
      </c>
      <c r="D202" s="32" t="s">
        <v>309</v>
      </c>
      <c r="E202" s="19">
        <v>190</v>
      </c>
      <c r="F202" s="21">
        <v>5928</v>
      </c>
      <c r="G202" s="19" t="s">
        <v>14</v>
      </c>
      <c r="H202" s="48">
        <v>43801</v>
      </c>
      <c r="I202" s="12">
        <v>5928</v>
      </c>
      <c r="J202" s="13" t="s">
        <v>19</v>
      </c>
      <c r="K202" s="41" t="s">
        <v>322</v>
      </c>
      <c r="L202" s="11"/>
    </row>
    <row r="203" spans="1:12" ht="27.75" customHeight="1" x14ac:dyDescent="0.25">
      <c r="A203" s="11">
        <v>201</v>
      </c>
      <c r="B203" s="30">
        <v>71300000</v>
      </c>
      <c r="C203" s="32" t="s">
        <v>310</v>
      </c>
      <c r="D203" s="32" t="s">
        <v>311</v>
      </c>
      <c r="E203" s="19">
        <v>192</v>
      </c>
      <c r="F203" s="21">
        <v>1700</v>
      </c>
      <c r="G203" s="19" t="s">
        <v>13</v>
      </c>
      <c r="H203" s="48">
        <v>43798</v>
      </c>
      <c r="I203" s="12">
        <v>1700</v>
      </c>
      <c r="J203" s="13" t="s">
        <v>19</v>
      </c>
      <c r="K203" s="41" t="s">
        <v>323</v>
      </c>
      <c r="L203" s="11"/>
    </row>
    <row r="204" spans="1:12" ht="27.75" customHeight="1" x14ac:dyDescent="0.25">
      <c r="A204" s="11">
        <v>202</v>
      </c>
      <c r="B204" s="30">
        <v>18800000</v>
      </c>
      <c r="C204" s="32" t="s">
        <v>312</v>
      </c>
      <c r="D204" s="32" t="s">
        <v>181</v>
      </c>
      <c r="E204" s="19">
        <v>193</v>
      </c>
      <c r="F204" s="21">
        <v>52000</v>
      </c>
      <c r="G204" s="19" t="s">
        <v>12</v>
      </c>
      <c r="H204" s="48">
        <v>43805</v>
      </c>
      <c r="I204" s="12">
        <v>52000</v>
      </c>
      <c r="J204" s="13" t="s">
        <v>19</v>
      </c>
      <c r="K204" s="41" t="s">
        <v>323</v>
      </c>
      <c r="L204" s="11"/>
    </row>
    <row r="205" spans="1:12" ht="27.75" customHeight="1" x14ac:dyDescent="0.25">
      <c r="A205" s="11">
        <v>203</v>
      </c>
      <c r="B205" s="30" t="s">
        <v>98</v>
      </c>
      <c r="C205" s="32" t="s">
        <v>242</v>
      </c>
      <c r="D205" s="32" t="s">
        <v>313</v>
      </c>
      <c r="E205" s="19">
        <v>194</v>
      </c>
      <c r="F205" s="21">
        <v>110</v>
      </c>
      <c r="G205" s="19" t="s">
        <v>13</v>
      </c>
      <c r="H205" s="48">
        <v>43808</v>
      </c>
      <c r="I205" s="12">
        <v>110</v>
      </c>
      <c r="J205" s="13" t="s">
        <v>19</v>
      </c>
      <c r="K205" s="41" t="s">
        <v>322</v>
      </c>
      <c r="L205" s="11"/>
    </row>
    <row r="206" spans="1:12" ht="27.75" customHeight="1" x14ac:dyDescent="0.25">
      <c r="A206" s="11">
        <v>204</v>
      </c>
      <c r="B206" s="30">
        <v>45300000</v>
      </c>
      <c r="C206" s="32" t="s">
        <v>314</v>
      </c>
      <c r="D206" s="32" t="s">
        <v>315</v>
      </c>
      <c r="E206" s="19">
        <v>196</v>
      </c>
      <c r="F206" s="21">
        <v>23931</v>
      </c>
      <c r="G206" s="19" t="s">
        <v>12</v>
      </c>
      <c r="H206" s="48">
        <v>43809</v>
      </c>
      <c r="I206" s="12">
        <v>23931</v>
      </c>
      <c r="J206" s="13" t="s">
        <v>19</v>
      </c>
      <c r="K206" s="41" t="s">
        <v>322</v>
      </c>
      <c r="L206" s="11"/>
    </row>
    <row r="207" spans="1:12" ht="27.75" customHeight="1" x14ac:dyDescent="0.25">
      <c r="A207" s="11">
        <v>205</v>
      </c>
      <c r="B207" s="30">
        <v>39200000</v>
      </c>
      <c r="C207" s="32" t="s">
        <v>316</v>
      </c>
      <c r="D207" s="32" t="s">
        <v>308</v>
      </c>
      <c r="E207" s="19">
        <v>197</v>
      </c>
      <c r="F207" s="21">
        <v>975</v>
      </c>
      <c r="G207" s="19" t="s">
        <v>13</v>
      </c>
      <c r="H207" s="48">
        <v>43812</v>
      </c>
      <c r="I207" s="12">
        <v>975</v>
      </c>
      <c r="J207" s="13" t="s">
        <v>19</v>
      </c>
      <c r="K207" s="41" t="s">
        <v>322</v>
      </c>
      <c r="L207" s="11"/>
    </row>
    <row r="208" spans="1:12" ht="27.75" customHeight="1" x14ac:dyDescent="0.25">
      <c r="A208" s="11">
        <v>206</v>
      </c>
      <c r="B208" s="30">
        <v>79800000</v>
      </c>
      <c r="C208" s="32" t="s">
        <v>287</v>
      </c>
      <c r="D208" s="32" t="s">
        <v>317</v>
      </c>
      <c r="E208" s="19">
        <v>198</v>
      </c>
      <c r="F208" s="21">
        <v>48</v>
      </c>
      <c r="G208" s="19" t="s">
        <v>13</v>
      </c>
      <c r="H208" s="48">
        <v>43818</v>
      </c>
      <c r="I208" s="12">
        <v>48</v>
      </c>
      <c r="J208" s="13" t="s">
        <v>19</v>
      </c>
      <c r="K208" s="41" t="s">
        <v>322</v>
      </c>
      <c r="L208" s="11"/>
    </row>
    <row r="209" spans="1:12" ht="27.75" customHeight="1" x14ac:dyDescent="0.25">
      <c r="A209" s="11">
        <v>207</v>
      </c>
      <c r="B209" s="30">
        <v>32200000</v>
      </c>
      <c r="C209" s="32" t="s">
        <v>318</v>
      </c>
      <c r="D209" s="32" t="s">
        <v>319</v>
      </c>
      <c r="E209" s="19">
        <v>199</v>
      </c>
      <c r="F209" s="15">
        <v>3860</v>
      </c>
      <c r="G209" s="19" t="s">
        <v>13</v>
      </c>
      <c r="H209" s="48">
        <v>43825</v>
      </c>
      <c r="I209" s="12">
        <v>3860</v>
      </c>
      <c r="J209" s="13" t="s">
        <v>19</v>
      </c>
      <c r="K209" s="41" t="s">
        <v>322</v>
      </c>
      <c r="L209" s="11"/>
    </row>
    <row r="210" spans="1:12" ht="27.75" customHeight="1" x14ac:dyDescent="0.25">
      <c r="A210" s="11">
        <v>208</v>
      </c>
      <c r="B210" s="30">
        <v>18500000</v>
      </c>
      <c r="C210" s="32" t="s">
        <v>293</v>
      </c>
      <c r="D210" s="32" t="s">
        <v>320</v>
      </c>
      <c r="E210" s="19">
        <v>200</v>
      </c>
      <c r="F210" s="15">
        <v>4040</v>
      </c>
      <c r="G210" s="19" t="s">
        <v>13</v>
      </c>
      <c r="H210" s="48">
        <v>43825</v>
      </c>
      <c r="I210" s="12">
        <v>4040</v>
      </c>
      <c r="J210" s="13" t="s">
        <v>19</v>
      </c>
      <c r="K210" s="41" t="s">
        <v>322</v>
      </c>
      <c r="L210" s="11"/>
    </row>
    <row r="211" spans="1:12" ht="27.75" customHeight="1" x14ac:dyDescent="0.25">
      <c r="A211" s="11">
        <v>209</v>
      </c>
      <c r="B211" s="30" t="s">
        <v>17</v>
      </c>
      <c r="C211" s="32" t="s">
        <v>18</v>
      </c>
      <c r="D211" s="32" t="s">
        <v>327</v>
      </c>
      <c r="E211" s="36" t="s">
        <v>330</v>
      </c>
      <c r="F211" s="21">
        <v>9026.77</v>
      </c>
      <c r="G211" s="19" t="s">
        <v>14</v>
      </c>
      <c r="H211" s="48">
        <v>43098</v>
      </c>
      <c r="I211" s="12">
        <v>9026.77</v>
      </c>
      <c r="J211" s="13" t="s">
        <v>19</v>
      </c>
      <c r="K211" s="41" t="s">
        <v>322</v>
      </c>
      <c r="L211" s="11"/>
    </row>
    <row r="212" spans="1:12" ht="27.75" customHeight="1" x14ac:dyDescent="0.25">
      <c r="A212" s="11">
        <v>210</v>
      </c>
      <c r="B212" s="30" t="s">
        <v>17</v>
      </c>
      <c r="C212" s="32" t="s">
        <v>18</v>
      </c>
      <c r="D212" s="32" t="s">
        <v>327</v>
      </c>
      <c r="E212" s="36" t="s">
        <v>331</v>
      </c>
      <c r="F212" s="21">
        <v>57278.28</v>
      </c>
      <c r="G212" s="19" t="s">
        <v>14</v>
      </c>
      <c r="H212" s="48">
        <v>43098</v>
      </c>
      <c r="I212" s="12">
        <v>57278.28</v>
      </c>
      <c r="J212" s="13" t="s">
        <v>19</v>
      </c>
      <c r="K212" s="41" t="s">
        <v>322</v>
      </c>
      <c r="L212" s="11"/>
    </row>
    <row r="213" spans="1:12" ht="30" x14ac:dyDescent="0.25">
      <c r="A213" s="11">
        <v>211</v>
      </c>
      <c r="B213" s="30">
        <v>64200000</v>
      </c>
      <c r="C213" s="32" t="s">
        <v>44</v>
      </c>
      <c r="D213" s="32" t="s">
        <v>328</v>
      </c>
      <c r="E213" s="36" t="s">
        <v>332</v>
      </c>
      <c r="F213" s="21">
        <v>3592.73</v>
      </c>
      <c r="G213" s="19" t="s">
        <v>14</v>
      </c>
      <c r="H213" s="48">
        <v>43426</v>
      </c>
      <c r="I213" s="12">
        <v>3592.73</v>
      </c>
      <c r="J213" s="13" t="s">
        <v>19</v>
      </c>
      <c r="K213" s="41" t="s">
        <v>322</v>
      </c>
      <c r="L213" s="11"/>
    </row>
    <row r="214" spans="1:12" ht="30" x14ac:dyDescent="0.25">
      <c r="A214" s="11">
        <v>212</v>
      </c>
      <c r="B214" s="30">
        <v>77100000</v>
      </c>
      <c r="C214" s="32" t="s">
        <v>20</v>
      </c>
      <c r="D214" s="32" t="s">
        <v>21</v>
      </c>
      <c r="E214" s="36" t="s">
        <v>333</v>
      </c>
      <c r="F214" s="21">
        <v>250</v>
      </c>
      <c r="G214" s="19" t="s">
        <v>13</v>
      </c>
      <c r="H214" s="48">
        <v>43434</v>
      </c>
      <c r="I214" s="12">
        <v>250</v>
      </c>
      <c r="J214" s="13" t="s">
        <v>19</v>
      </c>
      <c r="K214" s="22" t="s">
        <v>16</v>
      </c>
      <c r="L214" s="11"/>
    </row>
    <row r="215" spans="1:12" ht="30" x14ac:dyDescent="0.25">
      <c r="A215" s="11">
        <v>213</v>
      </c>
      <c r="B215" s="30">
        <v>77200000</v>
      </c>
      <c r="C215" s="32" t="s">
        <v>326</v>
      </c>
      <c r="D215" s="32" t="s">
        <v>329</v>
      </c>
      <c r="E215" s="36" t="s">
        <v>334</v>
      </c>
      <c r="F215" s="21">
        <v>29159.85</v>
      </c>
      <c r="G215" s="19" t="s">
        <v>12</v>
      </c>
      <c r="H215" s="48">
        <v>42866</v>
      </c>
      <c r="I215" s="12">
        <v>29159.85</v>
      </c>
      <c r="J215" s="13" t="s">
        <v>19</v>
      </c>
      <c r="K215" s="22" t="s">
        <v>324</v>
      </c>
      <c r="L215" s="11"/>
    </row>
  </sheetData>
  <autoFilter ref="A2:L215"/>
  <pageMargins left="0.70866141732283472" right="0.70866141732283472" top="0.74803149606299213" bottom="0.74803149606299213" header="0.31496062992125984" footer="0.31496062992125984"/>
  <pageSetup scale="37" orientation="landscape" r:id="rId1"/>
  <rowBreaks count="4" manualBreakCount="4">
    <brk id="57" max="16383" man="1"/>
    <brk id="85" max="11" man="1"/>
    <brk id="114" max="11" man="1"/>
    <brk id="157" max="11" man="1"/>
  </rowBreaks>
  <ignoredErrors>
    <ignoredError sqref="B202 B205 B85:B88 B91:B92 B109 B117:B118 B142 B152 B156 B159:B160 B163:B164 B168:B170 B183 B16:B21 B211:B212 B40" numberStoredAsText="1"/>
    <ignoredError sqref="K205:K210 K211:K215 K3:K202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3"/>
  <sheetViews>
    <sheetView view="pageBreakPreview" zoomScale="90" zoomScaleNormal="85" zoomScaleSheetLayoutView="90" workbookViewId="0">
      <selection activeCell="D6" sqref="D6"/>
    </sheetView>
  </sheetViews>
  <sheetFormatPr defaultColWidth="17.375" defaultRowHeight="15" x14ac:dyDescent="0.25"/>
  <cols>
    <col min="1" max="1" width="4.625" style="1" customWidth="1"/>
    <col min="2" max="2" width="11.625" style="2" customWidth="1"/>
    <col min="3" max="3" width="33.75" style="2" customWidth="1"/>
    <col min="4" max="4" width="46.625" style="3" customWidth="1"/>
    <col min="5" max="5" width="12.875" style="4" customWidth="1"/>
    <col min="6" max="6" width="19.25" style="55" customWidth="1"/>
    <col min="7" max="7" width="10.75" style="2" customWidth="1"/>
    <col min="8" max="8" width="16.375" style="2" customWidth="1"/>
    <col min="9" max="9" width="15.375" style="61" customWidth="1"/>
    <col min="10" max="10" width="17.125" style="2" customWidth="1"/>
    <col min="11" max="11" width="16.875" style="2" customWidth="1"/>
    <col min="12" max="12" width="14.25" style="2" customWidth="1"/>
    <col min="13" max="16384" width="17.375" style="2"/>
  </cols>
  <sheetData>
    <row r="1" spans="1:12" s="28" customFormat="1" ht="22.5" customHeight="1" x14ac:dyDescent="0.25">
      <c r="A1" s="56"/>
      <c r="D1" s="57"/>
      <c r="E1" s="58"/>
      <c r="F1" s="29">
        <f>SUBTOTAL(9,F3:F8)</f>
        <v>927209.4</v>
      </c>
      <c r="I1" s="29">
        <f>SUBTOTAL(9,I3:I8)</f>
        <v>882021.48</v>
      </c>
    </row>
    <row r="2" spans="1:12" s="24" customFormat="1" ht="51.75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8" t="s">
        <v>7</v>
      </c>
      <c r="I2" s="59" t="s">
        <v>8</v>
      </c>
      <c r="J2" s="8" t="s">
        <v>9</v>
      </c>
      <c r="K2" s="8" t="s">
        <v>10</v>
      </c>
      <c r="L2" s="8" t="s">
        <v>11</v>
      </c>
    </row>
    <row r="3" spans="1:12" s="24" customFormat="1" ht="30" customHeight="1" x14ac:dyDescent="0.25">
      <c r="A3" s="11">
        <v>1</v>
      </c>
      <c r="B3" s="45">
        <v>34100000</v>
      </c>
      <c r="C3" s="19" t="s">
        <v>335</v>
      </c>
      <c r="D3" s="32" t="s">
        <v>336</v>
      </c>
      <c r="E3" s="62">
        <v>1</v>
      </c>
      <c r="F3" s="21">
        <v>206108</v>
      </c>
      <c r="G3" s="45" t="s">
        <v>14</v>
      </c>
      <c r="H3" s="23">
        <v>43563</v>
      </c>
      <c r="I3" s="21">
        <v>206108</v>
      </c>
      <c r="J3" s="19" t="s">
        <v>350</v>
      </c>
      <c r="K3" s="22" t="s">
        <v>16</v>
      </c>
      <c r="L3" s="14"/>
    </row>
    <row r="4" spans="1:12" s="24" customFormat="1" ht="30" customHeight="1" x14ac:dyDescent="0.25">
      <c r="A4" s="11">
        <v>2</v>
      </c>
      <c r="B4" s="45">
        <v>79500000</v>
      </c>
      <c r="C4" s="19" t="s">
        <v>342</v>
      </c>
      <c r="D4" s="32" t="s">
        <v>343</v>
      </c>
      <c r="E4" s="62">
        <v>2</v>
      </c>
      <c r="F4" s="21">
        <v>1134</v>
      </c>
      <c r="G4" s="45" t="s">
        <v>13</v>
      </c>
      <c r="H4" s="23">
        <v>43655</v>
      </c>
      <c r="I4" s="21">
        <v>1008</v>
      </c>
      <c r="J4" s="19" t="s">
        <v>350</v>
      </c>
      <c r="K4" s="22" t="s">
        <v>16</v>
      </c>
      <c r="L4" s="14"/>
    </row>
    <row r="5" spans="1:12" s="24" customFormat="1" ht="30" customHeight="1" x14ac:dyDescent="0.25">
      <c r="A5" s="11">
        <v>3</v>
      </c>
      <c r="B5" s="44" t="s">
        <v>344</v>
      </c>
      <c r="C5" s="19" t="s">
        <v>345</v>
      </c>
      <c r="D5" s="32" t="s">
        <v>346</v>
      </c>
      <c r="E5" s="62">
        <v>3</v>
      </c>
      <c r="F5" s="21">
        <v>48946.400000000001</v>
      </c>
      <c r="G5" s="45" t="s">
        <v>12</v>
      </c>
      <c r="H5" s="23">
        <v>43717</v>
      </c>
      <c r="I5" s="63">
        <v>48946.400000000001</v>
      </c>
      <c r="J5" s="19" t="s">
        <v>350</v>
      </c>
      <c r="K5" s="22" t="s">
        <v>16</v>
      </c>
      <c r="L5" s="14"/>
    </row>
    <row r="6" spans="1:12" s="24" customFormat="1" ht="60" x14ac:dyDescent="0.25">
      <c r="A6" s="11">
        <v>4</v>
      </c>
      <c r="B6" s="44" t="s">
        <v>347</v>
      </c>
      <c r="C6" s="64" t="s">
        <v>348</v>
      </c>
      <c r="D6" s="32" t="s">
        <v>349</v>
      </c>
      <c r="E6" s="62">
        <v>4</v>
      </c>
      <c r="F6" s="21">
        <v>117361</v>
      </c>
      <c r="G6" s="45" t="s">
        <v>12</v>
      </c>
      <c r="H6" s="23">
        <v>43719</v>
      </c>
      <c r="I6" s="63">
        <v>75321.48000000001</v>
      </c>
      <c r="J6" s="19" t="s">
        <v>350</v>
      </c>
      <c r="K6" s="22" t="s">
        <v>16</v>
      </c>
      <c r="L6" s="14"/>
    </row>
    <row r="7" spans="1:12" s="24" customFormat="1" ht="30" customHeight="1" x14ac:dyDescent="0.25">
      <c r="A7" s="11">
        <v>5</v>
      </c>
      <c r="B7" s="30" t="s">
        <v>17</v>
      </c>
      <c r="C7" s="19" t="s">
        <v>18</v>
      </c>
      <c r="D7" s="32" t="s">
        <v>22</v>
      </c>
      <c r="E7" s="19" t="s">
        <v>337</v>
      </c>
      <c r="F7" s="65">
        <v>5000</v>
      </c>
      <c r="G7" s="45" t="s">
        <v>14</v>
      </c>
      <c r="H7" s="23">
        <v>43640</v>
      </c>
      <c r="I7" s="15">
        <v>1977.6</v>
      </c>
      <c r="J7" s="19" t="s">
        <v>350</v>
      </c>
      <c r="K7" s="22" t="s">
        <v>338</v>
      </c>
      <c r="L7" s="14"/>
    </row>
    <row r="8" spans="1:12" s="24" customFormat="1" ht="30" customHeight="1" x14ac:dyDescent="0.25">
      <c r="A8" s="11">
        <v>6</v>
      </c>
      <c r="B8" s="45">
        <v>34100000</v>
      </c>
      <c r="C8" s="66" t="s">
        <v>339</v>
      </c>
      <c r="D8" s="32" t="s">
        <v>340</v>
      </c>
      <c r="E8" s="62" t="s">
        <v>341</v>
      </c>
      <c r="F8" s="21">
        <v>548660</v>
      </c>
      <c r="G8" s="45" t="s">
        <v>12</v>
      </c>
      <c r="H8" s="23">
        <v>43649</v>
      </c>
      <c r="I8" s="21">
        <v>548660</v>
      </c>
      <c r="J8" s="19" t="s">
        <v>350</v>
      </c>
      <c r="K8" s="22" t="s">
        <v>16</v>
      </c>
      <c r="L8" s="14"/>
    </row>
    <row r="9" spans="1:12" ht="27.75" customHeight="1" x14ac:dyDescent="0.25">
      <c r="A9" s="24"/>
      <c r="B9" s="24"/>
      <c r="C9" s="24"/>
      <c r="D9" s="24"/>
      <c r="E9" s="24"/>
      <c r="F9" s="24"/>
      <c r="G9" s="24"/>
      <c r="H9" s="24"/>
      <c r="I9" s="60"/>
      <c r="J9" s="24"/>
      <c r="K9" s="24"/>
      <c r="L9" s="24"/>
    </row>
    <row r="10" spans="1:12" ht="27.75" customHeight="1" x14ac:dyDescent="0.25">
      <c r="A10" s="24"/>
      <c r="B10" s="24"/>
      <c r="C10" s="24"/>
      <c r="D10" s="24"/>
      <c r="E10" s="24"/>
      <c r="F10" s="24"/>
      <c r="G10" s="24"/>
      <c r="H10" s="24"/>
      <c r="I10" s="60"/>
      <c r="J10" s="24"/>
      <c r="K10" s="24"/>
      <c r="L10" s="24"/>
    </row>
    <row r="11" spans="1:12" ht="27.75" customHeight="1" x14ac:dyDescent="0.25">
      <c r="A11" s="24"/>
      <c r="B11" s="24"/>
      <c r="C11" s="24"/>
      <c r="D11" s="24"/>
      <c r="E11" s="24"/>
      <c r="F11" s="24"/>
      <c r="G11" s="24"/>
      <c r="H11" s="24"/>
      <c r="I11" s="60"/>
      <c r="J11" s="24"/>
      <c r="K11" s="24"/>
      <c r="L11" s="24"/>
    </row>
    <row r="12" spans="1:12" ht="27.75" customHeight="1" x14ac:dyDescent="0.25">
      <c r="A12" s="24"/>
      <c r="B12" s="24"/>
      <c r="C12" s="24"/>
      <c r="D12" s="24"/>
      <c r="E12" s="24"/>
      <c r="F12" s="24"/>
      <c r="G12" s="24"/>
      <c r="H12" s="24"/>
      <c r="I12" s="60"/>
      <c r="J12" s="24"/>
      <c r="K12" s="24"/>
      <c r="L12" s="24"/>
    </row>
    <row r="13" spans="1:12" ht="27.75" customHeight="1" x14ac:dyDescent="0.25">
      <c r="A13" s="24"/>
      <c r="B13" s="24"/>
      <c r="C13" s="24"/>
      <c r="D13" s="24"/>
      <c r="E13" s="24"/>
      <c r="F13" s="24"/>
      <c r="G13" s="24"/>
      <c r="H13" s="24"/>
      <c r="I13" s="60"/>
      <c r="J13" s="24"/>
      <c r="K13" s="24"/>
      <c r="L13" s="24"/>
    </row>
    <row r="14" spans="1:12" ht="27.75" customHeight="1" x14ac:dyDescent="0.25">
      <c r="A14" s="24"/>
      <c r="B14" s="24"/>
      <c r="C14" s="24"/>
      <c r="D14" s="24"/>
      <c r="E14" s="24"/>
      <c r="F14" s="24"/>
      <c r="G14" s="24"/>
      <c r="H14" s="24"/>
      <c r="I14" s="60"/>
      <c r="J14" s="24"/>
      <c r="K14" s="24"/>
      <c r="L14" s="24"/>
    </row>
    <row r="15" spans="1:12" ht="27.75" customHeight="1" x14ac:dyDescent="0.25">
      <c r="A15" s="24"/>
      <c r="B15" s="24"/>
      <c r="C15" s="24"/>
      <c r="D15" s="24"/>
      <c r="E15" s="24"/>
      <c r="F15" s="24"/>
      <c r="G15" s="24"/>
      <c r="H15" s="24"/>
      <c r="I15" s="60"/>
      <c r="J15" s="24"/>
      <c r="K15" s="24"/>
      <c r="L15" s="24"/>
    </row>
    <row r="16" spans="1:12" ht="27.75" customHeight="1" x14ac:dyDescent="0.25">
      <c r="A16" s="24"/>
      <c r="B16" s="24"/>
      <c r="C16" s="24"/>
      <c r="D16" s="24"/>
      <c r="E16" s="24"/>
      <c r="F16" s="24"/>
      <c r="G16" s="24"/>
      <c r="H16" s="24"/>
      <c r="I16" s="60"/>
      <c r="J16" s="24"/>
      <c r="K16" s="24"/>
      <c r="L16" s="24"/>
    </row>
    <row r="17" spans="1:12" ht="27.75" customHeight="1" x14ac:dyDescent="0.25">
      <c r="A17" s="24"/>
      <c r="B17" s="24"/>
      <c r="C17" s="24"/>
      <c r="D17" s="24"/>
      <c r="E17" s="24"/>
      <c r="F17" s="24"/>
      <c r="G17" s="24"/>
      <c r="H17" s="24"/>
      <c r="I17" s="60"/>
      <c r="J17" s="24"/>
      <c r="K17" s="24"/>
      <c r="L17" s="24"/>
    </row>
    <row r="18" spans="1:12" ht="27.75" customHeight="1" x14ac:dyDescent="0.25">
      <c r="A18" s="24"/>
      <c r="B18" s="24"/>
      <c r="C18" s="24"/>
      <c r="D18" s="24"/>
      <c r="E18" s="24"/>
      <c r="F18" s="24"/>
      <c r="G18" s="24"/>
      <c r="H18" s="24"/>
      <c r="I18" s="60"/>
      <c r="J18" s="24"/>
      <c r="K18" s="24"/>
      <c r="L18" s="24"/>
    </row>
    <row r="19" spans="1:12" ht="27.75" customHeight="1" x14ac:dyDescent="0.25">
      <c r="A19" s="24"/>
      <c r="B19" s="24"/>
      <c r="C19" s="24"/>
      <c r="D19" s="24"/>
      <c r="E19" s="24"/>
      <c r="F19" s="24"/>
      <c r="G19" s="24"/>
      <c r="H19" s="24"/>
      <c r="I19" s="60"/>
      <c r="J19" s="24"/>
      <c r="K19" s="24"/>
      <c r="L19" s="24"/>
    </row>
    <row r="20" spans="1:12" ht="27.75" customHeight="1" x14ac:dyDescent="0.25">
      <c r="A20" s="24"/>
      <c r="B20" s="24"/>
      <c r="C20" s="24"/>
      <c r="D20" s="24"/>
      <c r="E20" s="24"/>
      <c r="F20" s="24"/>
      <c r="G20" s="24"/>
      <c r="H20" s="24"/>
      <c r="I20" s="60"/>
      <c r="J20" s="24"/>
      <c r="K20" s="24"/>
      <c r="L20" s="24"/>
    </row>
    <row r="21" spans="1:12" ht="27.75" customHeight="1" x14ac:dyDescent="0.25">
      <c r="A21" s="24"/>
      <c r="B21" s="24"/>
      <c r="C21" s="24"/>
      <c r="D21" s="24"/>
      <c r="E21" s="24"/>
      <c r="F21" s="24"/>
      <c r="G21" s="24"/>
      <c r="H21" s="24"/>
      <c r="I21" s="60"/>
      <c r="J21" s="24"/>
      <c r="K21" s="24"/>
      <c r="L21" s="24"/>
    </row>
    <row r="22" spans="1:12" ht="27.75" customHeight="1" x14ac:dyDescent="0.25">
      <c r="A22" s="24"/>
      <c r="B22" s="24"/>
      <c r="C22" s="24"/>
      <c r="D22" s="24"/>
      <c r="E22" s="24"/>
      <c r="F22" s="24"/>
      <c r="G22" s="24"/>
      <c r="H22" s="24"/>
      <c r="I22" s="60"/>
      <c r="J22" s="24"/>
      <c r="K22" s="24"/>
      <c r="L22" s="24"/>
    </row>
    <row r="23" spans="1:12" ht="27.75" customHeight="1" x14ac:dyDescent="0.25">
      <c r="A23" s="24"/>
      <c r="B23" s="24"/>
      <c r="C23" s="24"/>
      <c r="D23" s="24"/>
      <c r="E23" s="24"/>
      <c r="F23" s="24"/>
      <c r="G23" s="24"/>
      <c r="H23" s="24"/>
      <c r="I23" s="60"/>
      <c r="J23" s="24"/>
      <c r="K23" s="24"/>
      <c r="L23" s="24"/>
    </row>
    <row r="24" spans="1:12" ht="27.75" customHeight="1" x14ac:dyDescent="0.25">
      <c r="A24" s="24"/>
      <c r="B24" s="24"/>
      <c r="C24" s="24"/>
      <c r="D24" s="24"/>
      <c r="E24" s="24"/>
      <c r="F24" s="24"/>
      <c r="G24" s="24"/>
      <c r="H24" s="24"/>
      <c r="I24" s="60"/>
      <c r="J24" s="24"/>
      <c r="K24" s="24"/>
      <c r="L24" s="24"/>
    </row>
    <row r="25" spans="1:12" ht="27.75" customHeight="1" x14ac:dyDescent="0.25">
      <c r="A25" s="24"/>
      <c r="B25" s="24"/>
      <c r="C25" s="24"/>
      <c r="D25" s="24"/>
      <c r="E25" s="24"/>
      <c r="F25" s="24"/>
      <c r="G25" s="24"/>
      <c r="H25" s="24"/>
      <c r="I25" s="60"/>
      <c r="J25" s="24"/>
      <c r="K25" s="24"/>
      <c r="L25" s="24"/>
    </row>
    <row r="26" spans="1:12" ht="27.75" customHeight="1" x14ac:dyDescent="0.25">
      <c r="A26" s="24"/>
      <c r="B26" s="24"/>
      <c r="C26" s="24"/>
      <c r="D26" s="24"/>
      <c r="E26" s="24"/>
      <c r="F26" s="24"/>
      <c r="G26" s="24"/>
      <c r="H26" s="24"/>
      <c r="I26" s="60"/>
      <c r="J26" s="24"/>
      <c r="K26" s="24"/>
      <c r="L26" s="24"/>
    </row>
    <row r="27" spans="1:12" ht="27.75" customHeight="1" x14ac:dyDescent="0.25">
      <c r="A27" s="24"/>
      <c r="B27" s="24"/>
      <c r="C27" s="24"/>
      <c r="D27" s="24"/>
      <c r="E27" s="24"/>
      <c r="F27" s="24"/>
      <c r="G27" s="24"/>
      <c r="H27" s="24"/>
      <c r="I27" s="60"/>
      <c r="J27" s="24"/>
      <c r="K27" s="24"/>
      <c r="L27" s="24"/>
    </row>
    <row r="28" spans="1:12" ht="27.75" customHeight="1" x14ac:dyDescent="0.25">
      <c r="A28" s="24"/>
      <c r="B28" s="24"/>
      <c r="C28" s="24"/>
      <c r="D28" s="24"/>
      <c r="E28" s="24"/>
      <c r="F28" s="24"/>
      <c r="G28" s="24"/>
      <c r="H28" s="24"/>
      <c r="I28" s="60"/>
      <c r="J28" s="24"/>
      <c r="K28" s="24"/>
      <c r="L28" s="24"/>
    </row>
    <row r="29" spans="1:12" ht="27.75" customHeight="1" x14ac:dyDescent="0.25">
      <c r="A29" s="24"/>
      <c r="B29" s="24"/>
      <c r="C29" s="24"/>
      <c r="D29" s="24"/>
      <c r="E29" s="24"/>
      <c r="F29" s="24"/>
      <c r="G29" s="24"/>
      <c r="H29" s="24"/>
      <c r="I29" s="60"/>
      <c r="J29" s="24"/>
      <c r="K29" s="24"/>
      <c r="L29" s="24"/>
    </row>
    <row r="30" spans="1:12" ht="27.75" customHeight="1" x14ac:dyDescent="0.25">
      <c r="A30" s="24"/>
      <c r="B30" s="24"/>
      <c r="C30" s="24"/>
      <c r="D30" s="24"/>
      <c r="E30" s="24"/>
      <c r="F30" s="24"/>
      <c r="G30" s="24"/>
      <c r="H30" s="24"/>
      <c r="I30" s="60"/>
      <c r="J30" s="24"/>
      <c r="K30" s="24"/>
      <c r="L30" s="24"/>
    </row>
    <row r="31" spans="1:12" ht="27.75" customHeight="1" x14ac:dyDescent="0.25">
      <c r="A31" s="24"/>
      <c r="B31" s="24"/>
      <c r="C31" s="24"/>
      <c r="D31" s="24"/>
      <c r="E31" s="24"/>
      <c r="F31" s="24"/>
      <c r="G31" s="24"/>
      <c r="H31" s="24"/>
      <c r="I31" s="60"/>
      <c r="J31" s="24"/>
      <c r="K31" s="24"/>
      <c r="L31" s="24"/>
    </row>
    <row r="32" spans="1:12" ht="27.75" customHeight="1" x14ac:dyDescent="0.25">
      <c r="A32" s="24"/>
      <c r="B32" s="24"/>
      <c r="C32" s="24"/>
      <c r="D32" s="24"/>
      <c r="E32" s="24"/>
      <c r="F32" s="24"/>
      <c r="G32" s="24"/>
      <c r="H32" s="24"/>
      <c r="I32" s="60"/>
      <c r="J32" s="24"/>
      <c r="K32" s="24"/>
      <c r="L32" s="24"/>
    </row>
    <row r="33" spans="1:12" ht="27.75" customHeight="1" x14ac:dyDescent="0.25">
      <c r="A33" s="24"/>
      <c r="B33" s="24"/>
      <c r="C33" s="24"/>
      <c r="D33" s="24"/>
      <c r="E33" s="24"/>
      <c r="F33" s="24"/>
      <c r="G33" s="24"/>
      <c r="H33" s="24"/>
      <c r="I33" s="60"/>
      <c r="J33" s="24"/>
      <c r="K33" s="24"/>
      <c r="L33" s="24"/>
    </row>
    <row r="34" spans="1:12" ht="27.75" customHeight="1" x14ac:dyDescent="0.25">
      <c r="A34" s="24"/>
      <c r="B34" s="24"/>
      <c r="C34" s="24"/>
      <c r="D34" s="24"/>
      <c r="E34" s="24"/>
      <c r="F34" s="24"/>
      <c r="G34" s="24"/>
      <c r="H34" s="24"/>
      <c r="I34" s="60"/>
      <c r="J34" s="24"/>
      <c r="K34" s="24"/>
      <c r="L34" s="24"/>
    </row>
    <row r="35" spans="1:12" ht="27.75" customHeight="1" x14ac:dyDescent="0.25">
      <c r="A35" s="24"/>
      <c r="B35" s="24"/>
      <c r="C35" s="24"/>
      <c r="D35" s="24"/>
      <c r="E35" s="24"/>
      <c r="F35" s="24"/>
      <c r="G35" s="24"/>
      <c r="H35" s="24"/>
      <c r="I35" s="60"/>
      <c r="J35" s="24"/>
      <c r="K35" s="24"/>
      <c r="L35" s="24"/>
    </row>
    <row r="36" spans="1:12" ht="27.75" customHeight="1" x14ac:dyDescent="0.25">
      <c r="A36" s="24"/>
      <c r="B36" s="24"/>
      <c r="C36" s="24"/>
      <c r="D36" s="24"/>
      <c r="E36" s="24"/>
      <c r="F36" s="24"/>
      <c r="G36" s="24"/>
      <c r="H36" s="24"/>
      <c r="I36" s="60"/>
      <c r="J36" s="24"/>
      <c r="K36" s="24"/>
      <c r="L36" s="24"/>
    </row>
    <row r="37" spans="1:12" ht="27.75" customHeight="1" x14ac:dyDescent="0.25">
      <c r="A37" s="24"/>
      <c r="B37" s="24"/>
      <c r="C37" s="24"/>
      <c r="D37" s="24"/>
      <c r="E37" s="24"/>
      <c r="F37" s="24"/>
      <c r="G37" s="24"/>
      <c r="H37" s="24"/>
      <c r="I37" s="60"/>
      <c r="J37" s="24"/>
      <c r="K37" s="24"/>
      <c r="L37" s="24"/>
    </row>
    <row r="38" spans="1:12" ht="27.75" customHeight="1" x14ac:dyDescent="0.25">
      <c r="A38" s="24"/>
      <c r="B38" s="24"/>
      <c r="C38" s="24"/>
      <c r="D38" s="24"/>
      <c r="E38" s="24"/>
      <c r="F38" s="24"/>
      <c r="G38" s="24"/>
      <c r="H38" s="24"/>
      <c r="I38" s="60"/>
      <c r="J38" s="24"/>
      <c r="K38" s="24"/>
      <c r="L38" s="24"/>
    </row>
    <row r="39" spans="1:12" ht="27.75" customHeight="1" x14ac:dyDescent="0.25">
      <c r="A39" s="24"/>
      <c r="B39" s="24"/>
      <c r="C39" s="24"/>
      <c r="D39" s="24"/>
      <c r="E39" s="24"/>
      <c r="F39" s="24"/>
      <c r="G39" s="24"/>
      <c r="H39" s="24"/>
      <c r="I39" s="60"/>
      <c r="J39" s="24"/>
      <c r="K39" s="24"/>
      <c r="L39" s="24"/>
    </row>
    <row r="40" spans="1:12" ht="27.75" customHeight="1" x14ac:dyDescent="0.25">
      <c r="A40" s="24"/>
      <c r="B40" s="24"/>
      <c r="C40" s="24"/>
      <c r="D40" s="24"/>
      <c r="E40" s="24"/>
      <c r="F40" s="24"/>
      <c r="G40" s="24"/>
      <c r="H40" s="24"/>
      <c r="I40" s="60"/>
      <c r="J40" s="24"/>
      <c r="K40" s="24"/>
      <c r="L40" s="24"/>
    </row>
    <row r="41" spans="1:12" ht="27.75" customHeight="1" x14ac:dyDescent="0.25">
      <c r="A41" s="24"/>
      <c r="B41" s="24"/>
      <c r="C41" s="24"/>
      <c r="D41" s="24"/>
      <c r="E41" s="24"/>
      <c r="F41" s="24"/>
      <c r="G41" s="24"/>
      <c r="H41" s="24"/>
      <c r="I41" s="60"/>
      <c r="J41" s="24"/>
      <c r="K41" s="24"/>
      <c r="L41" s="24"/>
    </row>
    <row r="42" spans="1:12" ht="27.75" customHeight="1" x14ac:dyDescent="0.25">
      <c r="A42" s="24"/>
      <c r="B42" s="24"/>
      <c r="C42" s="24"/>
      <c r="D42" s="24"/>
      <c r="E42" s="24"/>
      <c r="F42" s="24"/>
      <c r="G42" s="24"/>
      <c r="H42" s="24"/>
      <c r="I42" s="60"/>
      <c r="J42" s="24"/>
      <c r="K42" s="24"/>
      <c r="L42" s="24"/>
    </row>
    <row r="43" spans="1:12" ht="27.75" customHeight="1" x14ac:dyDescent="0.25">
      <c r="A43" s="24"/>
      <c r="B43" s="24"/>
      <c r="C43" s="24"/>
      <c r="D43" s="24"/>
      <c r="E43" s="24"/>
      <c r="F43" s="24"/>
      <c r="G43" s="24"/>
      <c r="H43" s="24"/>
      <c r="I43" s="60"/>
      <c r="J43" s="24"/>
      <c r="K43" s="24"/>
      <c r="L43" s="24"/>
    </row>
    <row r="44" spans="1:12" ht="27.75" customHeight="1" x14ac:dyDescent="0.25">
      <c r="A44" s="24"/>
      <c r="B44" s="24"/>
      <c r="C44" s="24"/>
      <c r="D44" s="24"/>
      <c r="E44" s="24"/>
      <c r="F44" s="24"/>
      <c r="G44" s="24"/>
      <c r="H44" s="24"/>
      <c r="I44" s="60"/>
      <c r="J44" s="24"/>
      <c r="K44" s="24"/>
      <c r="L44" s="24"/>
    </row>
    <row r="45" spans="1:12" ht="27.75" customHeight="1" x14ac:dyDescent="0.25">
      <c r="A45" s="24"/>
      <c r="B45" s="24"/>
      <c r="C45" s="24"/>
      <c r="D45" s="24"/>
      <c r="E45" s="24"/>
      <c r="F45" s="24"/>
      <c r="G45" s="24"/>
      <c r="H45" s="24"/>
      <c r="I45" s="60"/>
      <c r="J45" s="24"/>
      <c r="K45" s="24"/>
      <c r="L45" s="24"/>
    </row>
    <row r="46" spans="1:12" ht="27.75" customHeight="1" x14ac:dyDescent="0.25">
      <c r="A46" s="24"/>
      <c r="B46" s="24"/>
      <c r="C46" s="24"/>
      <c r="D46" s="24"/>
      <c r="E46" s="24"/>
      <c r="F46" s="24"/>
      <c r="G46" s="24"/>
      <c r="H46" s="24"/>
      <c r="I46" s="60"/>
      <c r="J46" s="24"/>
      <c r="K46" s="24"/>
      <c r="L46" s="24"/>
    </row>
    <row r="47" spans="1:12" ht="27.75" customHeight="1" x14ac:dyDescent="0.25">
      <c r="A47" s="24"/>
      <c r="B47" s="24"/>
      <c r="C47" s="24"/>
      <c r="D47" s="24"/>
      <c r="E47" s="24"/>
      <c r="F47" s="24"/>
      <c r="G47" s="24"/>
      <c r="H47" s="24"/>
      <c r="I47" s="60"/>
      <c r="J47" s="24"/>
      <c r="K47" s="24"/>
      <c r="L47" s="24"/>
    </row>
    <row r="48" spans="1:12" ht="27.75" customHeight="1" x14ac:dyDescent="0.25">
      <c r="A48" s="24"/>
      <c r="B48" s="24"/>
      <c r="C48" s="24"/>
      <c r="D48" s="24"/>
      <c r="E48" s="24"/>
      <c r="F48" s="24"/>
      <c r="G48" s="24"/>
      <c r="H48" s="24"/>
      <c r="I48" s="60"/>
      <c r="J48" s="24"/>
      <c r="K48" s="24"/>
      <c r="L48" s="24"/>
    </row>
    <row r="49" spans="1:12" ht="27.75" customHeight="1" x14ac:dyDescent="0.25">
      <c r="A49" s="24"/>
      <c r="B49" s="24"/>
      <c r="C49" s="24"/>
      <c r="D49" s="24"/>
      <c r="E49" s="24"/>
      <c r="F49" s="24"/>
      <c r="G49" s="24"/>
      <c r="H49" s="24"/>
      <c r="I49" s="60"/>
      <c r="J49" s="24"/>
      <c r="K49" s="24"/>
      <c r="L49" s="24"/>
    </row>
    <row r="50" spans="1:12" ht="27.75" customHeight="1" x14ac:dyDescent="0.25">
      <c r="A50" s="24"/>
      <c r="B50" s="24"/>
      <c r="C50" s="24"/>
      <c r="D50" s="24"/>
      <c r="E50" s="24"/>
      <c r="F50" s="24"/>
      <c r="G50" s="24"/>
      <c r="H50" s="24"/>
      <c r="I50" s="60"/>
      <c r="J50" s="24"/>
      <c r="K50" s="24"/>
      <c r="L50" s="24"/>
    </row>
    <row r="51" spans="1:12" ht="27.75" customHeight="1" x14ac:dyDescent="0.25">
      <c r="A51" s="24"/>
      <c r="B51" s="24"/>
      <c r="C51" s="24"/>
      <c r="D51" s="24"/>
      <c r="E51" s="24"/>
      <c r="F51" s="24"/>
      <c r="G51" s="24"/>
      <c r="H51" s="24"/>
      <c r="I51" s="60"/>
      <c r="J51" s="24"/>
      <c r="K51" s="24"/>
      <c r="L51" s="24"/>
    </row>
    <row r="52" spans="1:12" ht="27.75" customHeight="1" x14ac:dyDescent="0.25">
      <c r="A52" s="24"/>
      <c r="B52" s="24"/>
      <c r="C52" s="24"/>
      <c r="D52" s="24"/>
      <c r="E52" s="24"/>
      <c r="F52" s="24"/>
      <c r="G52" s="24"/>
      <c r="H52" s="24"/>
      <c r="I52" s="60"/>
      <c r="J52" s="24"/>
      <c r="K52" s="24"/>
      <c r="L52" s="24"/>
    </row>
    <row r="53" spans="1:12" ht="27.75" customHeight="1" x14ac:dyDescent="0.25">
      <c r="A53" s="24"/>
      <c r="B53" s="24"/>
      <c r="C53" s="24"/>
      <c r="D53" s="24"/>
      <c r="E53" s="24"/>
      <c r="F53" s="24"/>
      <c r="G53" s="24"/>
      <c r="H53" s="24"/>
      <c r="I53" s="60"/>
      <c r="J53" s="24"/>
      <c r="K53" s="24"/>
      <c r="L53" s="24"/>
    </row>
    <row r="54" spans="1:12" ht="27.75" customHeight="1" x14ac:dyDescent="0.25">
      <c r="A54" s="24"/>
      <c r="B54" s="24"/>
      <c r="C54" s="24"/>
      <c r="D54" s="24"/>
      <c r="E54" s="24"/>
      <c r="F54" s="24"/>
      <c r="G54" s="24"/>
      <c r="H54" s="24"/>
      <c r="I54" s="60"/>
      <c r="J54" s="24"/>
      <c r="K54" s="24"/>
      <c r="L54" s="24"/>
    </row>
    <row r="55" spans="1:12" ht="27.75" customHeight="1" x14ac:dyDescent="0.25">
      <c r="A55" s="24"/>
      <c r="B55" s="24"/>
      <c r="C55" s="24"/>
      <c r="D55" s="24"/>
      <c r="E55" s="24"/>
      <c r="F55" s="24"/>
      <c r="G55" s="24"/>
      <c r="H55" s="24"/>
      <c r="I55" s="60"/>
      <c r="J55" s="24"/>
      <c r="K55" s="24"/>
      <c r="L55" s="24"/>
    </row>
    <row r="56" spans="1:12" ht="27.75" customHeight="1" x14ac:dyDescent="0.25">
      <c r="A56" s="24"/>
      <c r="B56" s="24"/>
      <c r="C56" s="24"/>
      <c r="D56" s="24"/>
      <c r="E56" s="24"/>
      <c r="F56" s="24"/>
      <c r="G56" s="24"/>
      <c r="H56" s="24"/>
      <c r="I56" s="60"/>
      <c r="J56" s="24"/>
      <c r="K56" s="24"/>
      <c r="L56" s="24"/>
    </row>
    <row r="57" spans="1:12" ht="27.75" customHeight="1" x14ac:dyDescent="0.25">
      <c r="A57" s="24"/>
      <c r="B57" s="24"/>
      <c r="C57" s="24"/>
      <c r="D57" s="24"/>
      <c r="E57" s="24"/>
      <c r="F57" s="24"/>
      <c r="G57" s="24"/>
      <c r="H57" s="24"/>
      <c r="I57" s="60"/>
      <c r="J57" s="24"/>
      <c r="K57" s="24"/>
      <c r="L57" s="24"/>
    </row>
    <row r="58" spans="1:12" ht="27.75" customHeight="1" x14ac:dyDescent="0.25">
      <c r="A58" s="24"/>
      <c r="B58" s="24"/>
      <c r="C58" s="24"/>
      <c r="D58" s="24"/>
      <c r="E58" s="24"/>
      <c r="F58" s="24"/>
      <c r="G58" s="24"/>
      <c r="H58" s="24"/>
      <c r="I58" s="60"/>
      <c r="J58" s="24"/>
      <c r="K58" s="24"/>
      <c r="L58" s="24"/>
    </row>
    <row r="59" spans="1:12" ht="27.75" customHeight="1" x14ac:dyDescent="0.25">
      <c r="A59" s="24"/>
      <c r="B59" s="24"/>
      <c r="C59" s="24"/>
      <c r="D59" s="24"/>
      <c r="E59" s="24"/>
      <c r="F59" s="24"/>
      <c r="G59" s="24"/>
      <c r="H59" s="24"/>
      <c r="I59" s="60"/>
      <c r="J59" s="24"/>
      <c r="K59" s="24"/>
      <c r="L59" s="24"/>
    </row>
    <row r="60" spans="1:12" ht="27.75" customHeight="1" x14ac:dyDescent="0.25">
      <c r="A60" s="24"/>
      <c r="B60" s="24"/>
      <c r="C60" s="24"/>
      <c r="D60" s="24"/>
      <c r="E60" s="24"/>
      <c r="F60" s="24"/>
      <c r="G60" s="24"/>
      <c r="H60" s="24"/>
      <c r="I60" s="60"/>
      <c r="J60" s="24"/>
      <c r="K60" s="24"/>
      <c r="L60" s="24"/>
    </row>
    <row r="61" spans="1:12" ht="27.75" customHeight="1" x14ac:dyDescent="0.25">
      <c r="A61" s="24"/>
      <c r="B61" s="24"/>
      <c r="C61" s="24"/>
      <c r="D61" s="24"/>
      <c r="E61" s="24"/>
      <c r="F61" s="24"/>
      <c r="G61" s="24"/>
      <c r="H61" s="24"/>
      <c r="I61" s="60"/>
      <c r="J61" s="24"/>
      <c r="K61" s="24"/>
      <c r="L61" s="24"/>
    </row>
    <row r="62" spans="1:12" ht="27.75" customHeight="1" x14ac:dyDescent="0.25">
      <c r="A62" s="24"/>
      <c r="B62" s="24"/>
      <c r="C62" s="24"/>
      <c r="D62" s="24"/>
      <c r="E62" s="24"/>
      <c r="F62" s="24"/>
      <c r="G62" s="24"/>
      <c r="H62" s="24"/>
      <c r="I62" s="60"/>
      <c r="J62" s="24"/>
      <c r="K62" s="24"/>
      <c r="L62" s="24"/>
    </row>
    <row r="63" spans="1:12" ht="27.75" customHeight="1" x14ac:dyDescent="0.25">
      <c r="A63" s="24"/>
      <c r="B63" s="24"/>
      <c r="C63" s="24"/>
      <c r="D63" s="24"/>
      <c r="E63" s="24"/>
      <c r="F63" s="24"/>
      <c r="G63" s="24"/>
      <c r="H63" s="24"/>
      <c r="I63" s="60"/>
      <c r="J63" s="24"/>
      <c r="K63" s="24"/>
      <c r="L63" s="24"/>
    </row>
    <row r="64" spans="1:12" ht="27.75" customHeight="1" x14ac:dyDescent="0.25">
      <c r="A64" s="24"/>
      <c r="B64" s="24"/>
      <c r="C64" s="24"/>
      <c r="D64" s="24"/>
      <c r="E64" s="24"/>
      <c r="F64" s="24"/>
      <c r="G64" s="24"/>
      <c r="H64" s="24"/>
      <c r="I64" s="60"/>
      <c r="J64" s="24"/>
      <c r="K64" s="24"/>
      <c r="L64" s="24"/>
    </row>
    <row r="65" spans="1:12" ht="27.75" customHeight="1" x14ac:dyDescent="0.25">
      <c r="A65" s="24"/>
      <c r="B65" s="24"/>
      <c r="C65" s="24"/>
      <c r="D65" s="24"/>
      <c r="E65" s="24"/>
      <c r="F65" s="24"/>
      <c r="G65" s="24"/>
      <c r="H65" s="24"/>
      <c r="I65" s="60"/>
      <c r="J65" s="24"/>
      <c r="K65" s="24"/>
      <c r="L65" s="24"/>
    </row>
    <row r="66" spans="1:12" ht="27.75" customHeight="1" x14ac:dyDescent="0.25">
      <c r="A66" s="24"/>
      <c r="B66" s="24"/>
      <c r="C66" s="24"/>
      <c r="D66" s="24"/>
      <c r="E66" s="24"/>
      <c r="F66" s="24"/>
      <c r="G66" s="24"/>
      <c r="H66" s="24"/>
      <c r="I66" s="60"/>
      <c r="J66" s="24"/>
      <c r="K66" s="24"/>
      <c r="L66" s="24"/>
    </row>
    <row r="67" spans="1:12" ht="27.75" customHeight="1" x14ac:dyDescent="0.25">
      <c r="A67" s="24"/>
      <c r="B67" s="24"/>
      <c r="C67" s="24"/>
      <c r="D67" s="24"/>
      <c r="E67" s="24"/>
      <c r="F67" s="24"/>
      <c r="G67" s="24"/>
      <c r="H67" s="24"/>
      <c r="I67" s="60"/>
      <c r="J67" s="24"/>
      <c r="K67" s="24"/>
      <c r="L67" s="24"/>
    </row>
    <row r="68" spans="1:12" ht="27.75" customHeight="1" x14ac:dyDescent="0.25">
      <c r="A68" s="24"/>
      <c r="B68" s="24"/>
      <c r="C68" s="24"/>
      <c r="D68" s="24"/>
      <c r="E68" s="24"/>
      <c r="F68" s="24"/>
      <c r="G68" s="24"/>
      <c r="H68" s="24"/>
      <c r="I68" s="60"/>
      <c r="J68" s="24"/>
      <c r="K68" s="24"/>
      <c r="L68" s="24"/>
    </row>
    <row r="69" spans="1:12" ht="27.75" customHeight="1" x14ac:dyDescent="0.25">
      <c r="A69" s="24"/>
      <c r="B69" s="24"/>
      <c r="C69" s="24"/>
      <c r="D69" s="24"/>
      <c r="E69" s="24"/>
      <c r="F69" s="24"/>
      <c r="G69" s="24"/>
      <c r="H69" s="24"/>
      <c r="I69" s="60"/>
      <c r="J69" s="24"/>
      <c r="K69" s="24"/>
      <c r="L69" s="24"/>
    </row>
    <row r="70" spans="1:12" ht="27.75" customHeight="1" x14ac:dyDescent="0.25">
      <c r="A70" s="24"/>
      <c r="B70" s="24"/>
      <c r="C70" s="24"/>
      <c r="D70" s="24"/>
      <c r="E70" s="24"/>
      <c r="F70" s="24"/>
      <c r="G70" s="24"/>
      <c r="H70" s="24"/>
      <c r="I70" s="60"/>
      <c r="J70" s="24"/>
      <c r="K70" s="24"/>
      <c r="L70" s="24"/>
    </row>
    <row r="71" spans="1:12" ht="27.75" customHeight="1" x14ac:dyDescent="0.25">
      <c r="A71" s="24"/>
      <c r="B71" s="24"/>
      <c r="C71" s="24"/>
      <c r="D71" s="24"/>
      <c r="E71" s="24"/>
      <c r="F71" s="24"/>
      <c r="G71" s="24"/>
      <c r="H71" s="24"/>
      <c r="I71" s="60"/>
      <c r="J71" s="24"/>
      <c r="K71" s="24"/>
      <c r="L71" s="24"/>
    </row>
    <row r="72" spans="1:12" ht="27.75" customHeight="1" x14ac:dyDescent="0.25">
      <c r="A72" s="24"/>
      <c r="B72" s="24"/>
      <c r="C72" s="24"/>
      <c r="D72" s="24"/>
      <c r="E72" s="24"/>
      <c r="F72" s="24"/>
      <c r="G72" s="24"/>
      <c r="H72" s="24"/>
      <c r="I72" s="60"/>
      <c r="J72" s="24"/>
      <c r="K72" s="24"/>
      <c r="L72" s="24"/>
    </row>
    <row r="73" spans="1:12" ht="27.75" customHeight="1" x14ac:dyDescent="0.25">
      <c r="A73" s="24"/>
      <c r="B73" s="24"/>
      <c r="C73" s="24"/>
      <c r="D73" s="24"/>
      <c r="E73" s="24"/>
      <c r="F73" s="24"/>
      <c r="G73" s="24"/>
      <c r="H73" s="24"/>
      <c r="I73" s="60"/>
      <c r="J73" s="24"/>
      <c r="K73" s="24"/>
      <c r="L73" s="24"/>
    </row>
    <row r="74" spans="1:12" ht="27.75" customHeight="1" x14ac:dyDescent="0.25">
      <c r="A74" s="24"/>
      <c r="B74" s="24"/>
      <c r="C74" s="24"/>
      <c r="D74" s="24"/>
      <c r="E74" s="24"/>
      <c r="F74" s="24"/>
      <c r="G74" s="24"/>
      <c r="H74" s="24"/>
      <c r="I74" s="60"/>
      <c r="J74" s="24"/>
      <c r="K74" s="24"/>
      <c r="L74" s="24"/>
    </row>
    <row r="75" spans="1:12" ht="27.75" customHeight="1" x14ac:dyDescent="0.25">
      <c r="A75" s="24"/>
      <c r="B75" s="24"/>
      <c r="C75" s="24"/>
      <c r="D75" s="24"/>
      <c r="E75" s="24"/>
      <c r="F75" s="24"/>
      <c r="G75" s="24"/>
      <c r="H75" s="24"/>
      <c r="I75" s="60"/>
      <c r="J75" s="24"/>
      <c r="K75" s="24"/>
      <c r="L75" s="24"/>
    </row>
    <row r="76" spans="1:12" ht="27.75" customHeight="1" x14ac:dyDescent="0.25">
      <c r="A76" s="24"/>
      <c r="B76" s="24"/>
      <c r="C76" s="24"/>
      <c r="D76" s="24"/>
      <c r="E76" s="24"/>
      <c r="F76" s="24"/>
      <c r="G76" s="24"/>
      <c r="H76" s="24"/>
      <c r="I76" s="60"/>
      <c r="J76" s="24"/>
      <c r="K76" s="24"/>
      <c r="L76" s="24"/>
    </row>
    <row r="77" spans="1:12" ht="27.75" customHeight="1" x14ac:dyDescent="0.25">
      <c r="A77" s="24"/>
      <c r="B77" s="24"/>
      <c r="C77" s="24"/>
      <c r="D77" s="24"/>
      <c r="E77" s="24"/>
      <c r="F77" s="24"/>
      <c r="G77" s="24"/>
      <c r="H77" s="24"/>
      <c r="I77" s="60"/>
      <c r="J77" s="24"/>
      <c r="K77" s="24"/>
      <c r="L77" s="24"/>
    </row>
    <row r="78" spans="1:12" ht="27.75" customHeight="1" x14ac:dyDescent="0.25">
      <c r="A78" s="24"/>
      <c r="B78" s="24"/>
      <c r="C78" s="24"/>
      <c r="D78" s="24"/>
      <c r="E78" s="24"/>
      <c r="F78" s="24"/>
      <c r="G78" s="24"/>
      <c r="H78" s="24"/>
      <c r="I78" s="60"/>
      <c r="J78" s="24"/>
      <c r="K78" s="24"/>
      <c r="L78" s="24"/>
    </row>
    <row r="79" spans="1:12" ht="27.75" customHeight="1" x14ac:dyDescent="0.25">
      <c r="A79" s="24"/>
      <c r="B79" s="24"/>
      <c r="C79" s="24"/>
      <c r="D79" s="24"/>
      <c r="E79" s="24"/>
      <c r="F79" s="24"/>
      <c r="G79" s="24"/>
      <c r="H79" s="24"/>
      <c r="I79" s="60"/>
      <c r="J79" s="24"/>
      <c r="K79" s="24"/>
      <c r="L79" s="24"/>
    </row>
    <row r="80" spans="1:12" ht="27.75" customHeight="1" x14ac:dyDescent="0.25">
      <c r="A80" s="24"/>
      <c r="B80" s="24"/>
      <c r="C80" s="24"/>
      <c r="D80" s="24"/>
      <c r="E80" s="24"/>
      <c r="F80" s="24"/>
      <c r="G80" s="24"/>
      <c r="H80" s="24"/>
      <c r="I80" s="60"/>
      <c r="J80" s="24"/>
      <c r="K80" s="24"/>
      <c r="L80" s="24"/>
    </row>
    <row r="81" spans="1:12" ht="27.75" customHeight="1" x14ac:dyDescent="0.25">
      <c r="A81" s="24"/>
      <c r="B81" s="24"/>
      <c r="C81" s="24"/>
      <c r="D81" s="24"/>
      <c r="E81" s="24"/>
      <c r="F81" s="24"/>
      <c r="G81" s="24"/>
      <c r="H81" s="24"/>
      <c r="I81" s="60"/>
      <c r="J81" s="24"/>
      <c r="K81" s="24"/>
      <c r="L81" s="24"/>
    </row>
    <row r="82" spans="1:12" ht="27.75" customHeight="1" x14ac:dyDescent="0.25">
      <c r="A82" s="24"/>
      <c r="B82" s="24"/>
      <c r="C82" s="24"/>
      <c r="D82" s="24"/>
      <c r="E82" s="24"/>
      <c r="F82" s="24"/>
      <c r="G82" s="24"/>
      <c r="H82" s="24"/>
      <c r="I82" s="60"/>
      <c r="J82" s="24"/>
      <c r="K82" s="24"/>
      <c r="L82" s="24"/>
    </row>
    <row r="83" spans="1:12" ht="27.75" customHeight="1" x14ac:dyDescent="0.25">
      <c r="A83" s="24"/>
      <c r="B83" s="24"/>
      <c r="C83" s="24"/>
      <c r="D83" s="24"/>
      <c r="E83" s="24"/>
      <c r="F83" s="24"/>
      <c r="G83" s="24"/>
      <c r="H83" s="24"/>
      <c r="I83" s="60"/>
      <c r="J83" s="24"/>
      <c r="K83" s="24"/>
      <c r="L83" s="24"/>
    </row>
    <row r="84" spans="1:12" ht="27.75" customHeight="1" x14ac:dyDescent="0.25">
      <c r="A84" s="24"/>
      <c r="B84" s="24"/>
      <c r="C84" s="24"/>
      <c r="D84" s="24"/>
      <c r="E84" s="24"/>
      <c r="F84" s="24"/>
      <c r="G84" s="24"/>
      <c r="H84" s="24"/>
      <c r="I84" s="60"/>
      <c r="J84" s="24"/>
      <c r="K84" s="24"/>
      <c r="L84" s="24"/>
    </row>
    <row r="85" spans="1:12" ht="27.75" customHeight="1" x14ac:dyDescent="0.25">
      <c r="A85" s="24"/>
      <c r="B85" s="24"/>
      <c r="C85" s="24"/>
      <c r="D85" s="24"/>
      <c r="E85" s="24"/>
      <c r="F85" s="24"/>
      <c r="G85" s="24"/>
      <c r="H85" s="24"/>
      <c r="I85" s="60"/>
      <c r="J85" s="24"/>
      <c r="K85" s="24"/>
      <c r="L85" s="24"/>
    </row>
    <row r="86" spans="1:12" ht="27.75" customHeight="1" x14ac:dyDescent="0.25">
      <c r="A86" s="24"/>
      <c r="B86" s="24"/>
      <c r="C86" s="24"/>
      <c r="D86" s="24"/>
      <c r="E86" s="24"/>
      <c r="F86" s="24"/>
      <c r="G86" s="24"/>
      <c r="H86" s="24"/>
      <c r="I86" s="60"/>
      <c r="J86" s="24"/>
      <c r="K86" s="24"/>
      <c r="L86" s="24"/>
    </row>
    <row r="87" spans="1:12" ht="27.75" customHeight="1" x14ac:dyDescent="0.25">
      <c r="A87" s="24"/>
      <c r="B87" s="24"/>
      <c r="C87" s="24"/>
      <c r="D87" s="24"/>
      <c r="E87" s="24"/>
      <c r="F87" s="24"/>
      <c r="G87" s="24"/>
      <c r="H87" s="24"/>
      <c r="I87" s="60"/>
      <c r="J87" s="24"/>
      <c r="K87" s="24"/>
      <c r="L87" s="24"/>
    </row>
    <row r="88" spans="1:12" ht="27.75" customHeight="1" x14ac:dyDescent="0.25">
      <c r="A88" s="24"/>
      <c r="B88" s="24"/>
      <c r="C88" s="24"/>
      <c r="D88" s="24"/>
      <c r="E88" s="24"/>
      <c r="F88" s="24"/>
      <c r="G88" s="24"/>
      <c r="H88" s="24"/>
      <c r="I88" s="60"/>
      <c r="J88" s="24"/>
      <c r="K88" s="24"/>
      <c r="L88" s="24"/>
    </row>
    <row r="89" spans="1:12" ht="27.75" customHeight="1" x14ac:dyDescent="0.25">
      <c r="A89" s="24"/>
      <c r="B89" s="24"/>
      <c r="C89" s="24"/>
      <c r="D89" s="24"/>
      <c r="E89" s="24"/>
      <c r="F89" s="24"/>
      <c r="G89" s="24"/>
      <c r="H89" s="24"/>
      <c r="I89" s="60"/>
      <c r="J89" s="24"/>
      <c r="K89" s="24"/>
      <c r="L89" s="24"/>
    </row>
    <row r="90" spans="1:12" ht="27.75" customHeight="1" x14ac:dyDescent="0.25">
      <c r="A90" s="24"/>
      <c r="B90" s="24"/>
      <c r="C90" s="24"/>
      <c r="D90" s="24"/>
      <c r="E90" s="24"/>
      <c r="F90" s="24"/>
      <c r="G90" s="24"/>
      <c r="H90" s="24"/>
      <c r="I90" s="60"/>
      <c r="J90" s="24"/>
      <c r="K90" s="24"/>
      <c r="L90" s="24"/>
    </row>
    <row r="91" spans="1:12" ht="27.75" customHeight="1" x14ac:dyDescent="0.25">
      <c r="A91" s="24"/>
      <c r="B91" s="24"/>
      <c r="C91" s="24"/>
      <c r="D91" s="24"/>
      <c r="E91" s="24"/>
      <c r="F91" s="24"/>
      <c r="G91" s="24"/>
      <c r="H91" s="24"/>
      <c r="I91" s="60"/>
      <c r="J91" s="24"/>
      <c r="K91" s="24"/>
      <c r="L91" s="24"/>
    </row>
    <row r="92" spans="1:12" ht="27.75" customHeight="1" x14ac:dyDescent="0.25">
      <c r="A92" s="24"/>
      <c r="B92" s="24"/>
      <c r="C92" s="24"/>
      <c r="D92" s="24"/>
      <c r="E92" s="24"/>
      <c r="F92" s="24"/>
      <c r="G92" s="24"/>
      <c r="H92" s="24"/>
      <c r="I92" s="60"/>
      <c r="J92" s="24"/>
      <c r="K92" s="24"/>
      <c r="L92" s="24"/>
    </row>
    <row r="93" spans="1:12" ht="27.75" customHeight="1" x14ac:dyDescent="0.25">
      <c r="A93" s="24"/>
      <c r="B93" s="24"/>
      <c r="C93" s="24"/>
      <c r="D93" s="24"/>
      <c r="E93" s="24"/>
      <c r="F93" s="24"/>
      <c r="G93" s="24"/>
      <c r="H93" s="24"/>
      <c r="I93" s="60"/>
      <c r="J93" s="24"/>
      <c r="K93" s="24"/>
      <c r="L93" s="24"/>
    </row>
    <row r="94" spans="1:12" ht="27.75" customHeight="1" x14ac:dyDescent="0.25">
      <c r="A94" s="24"/>
      <c r="B94" s="24"/>
      <c r="C94" s="24"/>
      <c r="D94" s="24"/>
      <c r="E94" s="24"/>
      <c r="F94" s="24"/>
      <c r="G94" s="24"/>
      <c r="H94" s="24"/>
      <c r="I94" s="60"/>
      <c r="J94" s="24"/>
      <c r="K94" s="24"/>
      <c r="L94" s="24"/>
    </row>
    <row r="95" spans="1:12" ht="27.75" customHeight="1" x14ac:dyDescent="0.25">
      <c r="A95" s="24"/>
      <c r="B95" s="24"/>
      <c r="C95" s="24"/>
      <c r="D95" s="24"/>
      <c r="E95" s="24"/>
      <c r="F95" s="24"/>
      <c r="G95" s="24"/>
      <c r="H95" s="24"/>
      <c r="I95" s="60"/>
      <c r="J95" s="24"/>
      <c r="K95" s="24"/>
      <c r="L95" s="24"/>
    </row>
    <row r="96" spans="1:12" ht="27.75" customHeight="1" x14ac:dyDescent="0.25">
      <c r="A96" s="24"/>
      <c r="B96" s="24"/>
      <c r="C96" s="24"/>
      <c r="D96" s="24"/>
      <c r="E96" s="24"/>
      <c r="F96" s="24"/>
      <c r="G96" s="24"/>
      <c r="H96" s="24"/>
      <c r="I96" s="60"/>
      <c r="J96" s="24"/>
      <c r="K96" s="24"/>
      <c r="L96" s="24"/>
    </row>
    <row r="97" spans="1:12" ht="27.75" customHeight="1" x14ac:dyDescent="0.25">
      <c r="A97" s="24"/>
      <c r="B97" s="24"/>
      <c r="C97" s="24"/>
      <c r="D97" s="24"/>
      <c r="E97" s="24"/>
      <c r="F97" s="24"/>
      <c r="G97" s="24"/>
      <c r="H97" s="24"/>
      <c r="I97" s="60"/>
      <c r="J97" s="24"/>
      <c r="K97" s="24"/>
      <c r="L97" s="24"/>
    </row>
    <row r="98" spans="1:12" ht="27.75" customHeight="1" x14ac:dyDescent="0.25">
      <c r="A98" s="24"/>
      <c r="B98" s="24"/>
      <c r="C98" s="24"/>
      <c r="D98" s="24"/>
      <c r="E98" s="24"/>
      <c r="F98" s="24"/>
      <c r="G98" s="24"/>
      <c r="H98" s="24"/>
      <c r="I98" s="60"/>
      <c r="J98" s="24"/>
      <c r="K98" s="24"/>
      <c r="L98" s="24"/>
    </row>
    <row r="99" spans="1:12" ht="27.75" customHeight="1" x14ac:dyDescent="0.25">
      <c r="A99" s="24"/>
      <c r="B99" s="24"/>
      <c r="C99" s="24"/>
      <c r="D99" s="24"/>
      <c r="E99" s="24"/>
      <c r="F99" s="24"/>
      <c r="G99" s="24"/>
      <c r="H99" s="24"/>
      <c r="I99" s="60"/>
      <c r="J99" s="24"/>
      <c r="K99" s="24"/>
      <c r="L99" s="24"/>
    </row>
    <row r="100" spans="1:12" ht="27.7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60"/>
      <c r="J100" s="24"/>
      <c r="K100" s="24"/>
      <c r="L100" s="24"/>
    </row>
    <row r="101" spans="1:12" ht="27.7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60"/>
      <c r="J101" s="24"/>
      <c r="K101" s="24"/>
      <c r="L101" s="24"/>
    </row>
    <row r="102" spans="1:12" ht="27.7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60"/>
      <c r="J102" s="24"/>
      <c r="K102" s="24"/>
      <c r="L102" s="24"/>
    </row>
    <row r="103" spans="1:12" ht="27.7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60"/>
      <c r="J103" s="24"/>
      <c r="K103" s="24"/>
      <c r="L103" s="24"/>
    </row>
    <row r="104" spans="1:12" ht="27.7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60"/>
      <c r="J104" s="24"/>
      <c r="K104" s="24"/>
      <c r="L104" s="24"/>
    </row>
    <row r="105" spans="1:12" ht="27.7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60"/>
      <c r="J105" s="24"/>
      <c r="K105" s="24"/>
      <c r="L105" s="24"/>
    </row>
    <row r="106" spans="1:12" ht="27.7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60"/>
      <c r="J106" s="24"/>
      <c r="K106" s="24"/>
      <c r="L106" s="24"/>
    </row>
    <row r="107" spans="1:12" ht="27.7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60"/>
      <c r="J107" s="24"/>
      <c r="K107" s="24"/>
      <c r="L107" s="24"/>
    </row>
    <row r="108" spans="1:12" ht="27.7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60"/>
      <c r="J108" s="24"/>
      <c r="K108" s="24"/>
      <c r="L108" s="24"/>
    </row>
    <row r="109" spans="1:12" ht="27.7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60"/>
      <c r="J109" s="24"/>
      <c r="K109" s="24"/>
      <c r="L109" s="24"/>
    </row>
    <row r="110" spans="1:12" ht="27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60"/>
      <c r="J110" s="24"/>
      <c r="K110" s="24"/>
      <c r="L110" s="24"/>
    </row>
    <row r="111" spans="1:12" ht="27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60"/>
      <c r="J111" s="24"/>
      <c r="K111" s="24"/>
      <c r="L111" s="24"/>
    </row>
    <row r="112" spans="1:12" ht="27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60"/>
      <c r="J112" s="24"/>
      <c r="K112" s="24"/>
      <c r="L112" s="24"/>
    </row>
    <row r="113" spans="1:12" ht="27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60"/>
      <c r="J113" s="24"/>
      <c r="K113" s="24"/>
      <c r="L113" s="24"/>
    </row>
    <row r="114" spans="1:12" ht="27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60"/>
      <c r="J114" s="24"/>
      <c r="K114" s="24"/>
      <c r="L114" s="24"/>
    </row>
    <row r="115" spans="1:12" ht="27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60"/>
      <c r="J115" s="24"/>
      <c r="K115" s="24"/>
      <c r="L115" s="24"/>
    </row>
    <row r="116" spans="1:12" ht="27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60"/>
      <c r="J116" s="24"/>
      <c r="K116" s="24"/>
      <c r="L116" s="24"/>
    </row>
    <row r="117" spans="1:12" ht="27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60"/>
      <c r="J117" s="24"/>
      <c r="K117" s="24"/>
      <c r="L117" s="24"/>
    </row>
    <row r="118" spans="1:12" ht="27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60"/>
      <c r="J118" s="24"/>
      <c r="K118" s="24"/>
      <c r="L118" s="24"/>
    </row>
    <row r="119" spans="1:12" ht="27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60"/>
      <c r="J119" s="24"/>
      <c r="K119" s="24"/>
      <c r="L119" s="24"/>
    </row>
    <row r="120" spans="1:12" ht="27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60"/>
      <c r="J120" s="24"/>
      <c r="K120" s="24"/>
      <c r="L120" s="24"/>
    </row>
    <row r="121" spans="1:12" ht="27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60"/>
      <c r="J121" s="24"/>
      <c r="K121" s="24"/>
      <c r="L121" s="24"/>
    </row>
    <row r="122" spans="1:12" ht="27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60"/>
      <c r="J122" s="24"/>
      <c r="K122" s="24"/>
      <c r="L122" s="24"/>
    </row>
    <row r="123" spans="1:12" ht="27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60"/>
      <c r="J123" s="24"/>
      <c r="K123" s="24"/>
      <c r="L123" s="24"/>
    </row>
    <row r="124" spans="1:12" ht="27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60"/>
      <c r="J124" s="24"/>
      <c r="K124" s="24"/>
      <c r="L124" s="24"/>
    </row>
    <row r="125" spans="1:12" ht="27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60"/>
      <c r="J125" s="24"/>
      <c r="K125" s="24"/>
      <c r="L125" s="24"/>
    </row>
    <row r="126" spans="1:12" ht="27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60"/>
      <c r="J126" s="24"/>
      <c r="K126" s="24"/>
      <c r="L126" s="24"/>
    </row>
    <row r="127" spans="1:12" ht="27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60"/>
      <c r="J127" s="24"/>
      <c r="K127" s="24"/>
      <c r="L127" s="24"/>
    </row>
    <row r="128" spans="1:12" ht="27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60"/>
      <c r="J128" s="24"/>
      <c r="K128" s="24"/>
      <c r="L128" s="24"/>
    </row>
    <row r="129" spans="1:12" ht="27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60"/>
      <c r="J129" s="24"/>
      <c r="K129" s="24"/>
      <c r="L129" s="24"/>
    </row>
    <row r="130" spans="1:12" ht="27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60"/>
      <c r="J130" s="24"/>
      <c r="K130" s="24"/>
      <c r="L130" s="24"/>
    </row>
    <row r="131" spans="1:12" ht="27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60"/>
      <c r="J131" s="24"/>
      <c r="K131" s="24"/>
      <c r="L131" s="24"/>
    </row>
    <row r="132" spans="1:12" ht="27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60"/>
      <c r="J132" s="24"/>
      <c r="K132" s="24"/>
      <c r="L132" s="24"/>
    </row>
    <row r="133" spans="1:12" ht="27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60"/>
      <c r="J133" s="24"/>
      <c r="K133" s="24"/>
      <c r="L133" s="24"/>
    </row>
    <row r="134" spans="1:12" ht="27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60"/>
      <c r="J134" s="24"/>
      <c r="K134" s="24"/>
      <c r="L134" s="24"/>
    </row>
    <row r="135" spans="1:12" ht="27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60"/>
      <c r="J135" s="24"/>
      <c r="K135" s="24"/>
      <c r="L135" s="24"/>
    </row>
    <row r="136" spans="1:12" ht="27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60"/>
      <c r="J136" s="24"/>
      <c r="K136" s="24"/>
      <c r="L136" s="24"/>
    </row>
    <row r="137" spans="1:12" ht="27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60"/>
      <c r="J137" s="24"/>
      <c r="K137" s="24"/>
      <c r="L137" s="24"/>
    </row>
    <row r="138" spans="1:12" ht="27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60"/>
      <c r="J138" s="24"/>
      <c r="K138" s="24"/>
      <c r="L138" s="24"/>
    </row>
    <row r="139" spans="1:12" ht="27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60"/>
      <c r="J139" s="24"/>
      <c r="K139" s="24"/>
      <c r="L139" s="24"/>
    </row>
    <row r="140" spans="1:12" ht="27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60"/>
      <c r="J140" s="24"/>
      <c r="K140" s="24"/>
      <c r="L140" s="24"/>
    </row>
    <row r="141" spans="1:12" ht="27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60"/>
      <c r="J141" s="24"/>
      <c r="K141" s="24"/>
      <c r="L141" s="24"/>
    </row>
    <row r="142" spans="1:12" ht="27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60"/>
      <c r="J142" s="24"/>
      <c r="K142" s="24"/>
      <c r="L142" s="24"/>
    </row>
    <row r="143" spans="1:12" ht="27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60"/>
      <c r="J143" s="24"/>
      <c r="K143" s="24"/>
      <c r="L143" s="24"/>
    </row>
    <row r="144" spans="1:12" ht="27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60"/>
      <c r="J144" s="24"/>
      <c r="K144" s="24"/>
      <c r="L144" s="24"/>
    </row>
    <row r="145" spans="1:12" ht="27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60"/>
      <c r="J145" s="24"/>
      <c r="K145" s="24"/>
      <c r="L145" s="24"/>
    </row>
    <row r="146" spans="1:12" ht="27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60"/>
      <c r="J146" s="24"/>
      <c r="K146" s="24"/>
      <c r="L146" s="24"/>
    </row>
    <row r="147" spans="1:12" ht="27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60"/>
      <c r="J147" s="24"/>
      <c r="K147" s="24"/>
      <c r="L147" s="24"/>
    </row>
    <row r="148" spans="1:12" ht="27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60"/>
      <c r="J148" s="24"/>
      <c r="K148" s="24"/>
      <c r="L148" s="24"/>
    </row>
    <row r="149" spans="1:12" ht="27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60"/>
      <c r="J149" s="24"/>
      <c r="K149" s="24"/>
      <c r="L149" s="24"/>
    </row>
    <row r="150" spans="1:12" ht="27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60"/>
      <c r="J150" s="24"/>
      <c r="K150" s="24"/>
      <c r="L150" s="24"/>
    </row>
    <row r="151" spans="1:12" ht="27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60"/>
      <c r="J151" s="24"/>
      <c r="K151" s="24"/>
      <c r="L151" s="24"/>
    </row>
    <row r="152" spans="1:12" ht="27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60"/>
      <c r="J152" s="24"/>
      <c r="K152" s="24"/>
      <c r="L152" s="24"/>
    </row>
    <row r="153" spans="1:12" ht="27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60"/>
      <c r="J153" s="24"/>
      <c r="K153" s="24"/>
      <c r="L153" s="24"/>
    </row>
    <row r="154" spans="1:12" ht="27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60"/>
      <c r="J154" s="24"/>
      <c r="K154" s="24"/>
      <c r="L154" s="24"/>
    </row>
    <row r="155" spans="1:12" ht="27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60"/>
      <c r="J155" s="24"/>
      <c r="K155" s="24"/>
      <c r="L155" s="24"/>
    </row>
    <row r="156" spans="1:12" ht="27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60"/>
      <c r="J156" s="24"/>
      <c r="K156" s="24"/>
      <c r="L156" s="24"/>
    </row>
    <row r="157" spans="1:12" ht="27.7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60"/>
      <c r="J157" s="24"/>
      <c r="K157" s="24"/>
      <c r="L157" s="24"/>
    </row>
    <row r="158" spans="1:12" ht="27.7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60"/>
      <c r="J158" s="24"/>
      <c r="K158" s="24"/>
      <c r="L158" s="24"/>
    </row>
    <row r="159" spans="1:12" ht="27.7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60"/>
      <c r="J159" s="24"/>
      <c r="K159" s="24"/>
      <c r="L159" s="24"/>
    </row>
    <row r="160" spans="1:12" ht="27.7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60"/>
      <c r="J160" s="24"/>
      <c r="K160" s="24"/>
      <c r="L160" s="24"/>
    </row>
    <row r="161" spans="1:12" ht="27.7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60"/>
      <c r="J161" s="24"/>
      <c r="K161" s="24"/>
      <c r="L161" s="24"/>
    </row>
    <row r="162" spans="1:12" ht="27.7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60"/>
      <c r="J162" s="24"/>
      <c r="K162" s="24"/>
      <c r="L162" s="24"/>
    </row>
    <row r="163" spans="1:12" ht="27.7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60"/>
      <c r="J163" s="24"/>
      <c r="K163" s="24"/>
      <c r="L163" s="24"/>
    </row>
    <row r="164" spans="1:12" ht="27.7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60"/>
      <c r="J164" s="24"/>
      <c r="K164" s="24"/>
      <c r="L164" s="24"/>
    </row>
    <row r="165" spans="1:12" ht="27.7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60"/>
      <c r="J165" s="24"/>
      <c r="K165" s="24"/>
      <c r="L165" s="24"/>
    </row>
    <row r="166" spans="1:12" ht="27.7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60"/>
      <c r="J166" s="24"/>
      <c r="K166" s="24"/>
      <c r="L166" s="24"/>
    </row>
    <row r="167" spans="1:12" ht="27.7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60"/>
      <c r="J167" s="24"/>
      <c r="K167" s="24"/>
      <c r="L167" s="24"/>
    </row>
    <row r="168" spans="1:12" ht="27.7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60"/>
      <c r="J168" s="24"/>
      <c r="K168" s="24"/>
      <c r="L168" s="24"/>
    </row>
    <row r="169" spans="1:12" ht="27.7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60"/>
      <c r="J169" s="24"/>
      <c r="K169" s="24"/>
      <c r="L169" s="24"/>
    </row>
    <row r="170" spans="1:12" ht="27.7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60"/>
      <c r="J170" s="24"/>
      <c r="K170" s="24"/>
      <c r="L170" s="24"/>
    </row>
    <row r="171" spans="1:12" ht="27.7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60"/>
      <c r="J171" s="24"/>
      <c r="K171" s="24"/>
      <c r="L171" s="24"/>
    </row>
    <row r="172" spans="1:12" ht="27.7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60"/>
      <c r="J172" s="24"/>
      <c r="K172" s="24"/>
      <c r="L172" s="24"/>
    </row>
    <row r="173" spans="1:12" ht="27.7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60"/>
      <c r="J173" s="24"/>
      <c r="K173" s="24"/>
      <c r="L173" s="24"/>
    </row>
    <row r="174" spans="1:12" ht="27.7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60"/>
      <c r="J174" s="24"/>
      <c r="K174" s="24"/>
      <c r="L174" s="24"/>
    </row>
    <row r="175" spans="1:12" ht="27.7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60"/>
      <c r="J175" s="24"/>
      <c r="K175" s="24"/>
      <c r="L175" s="24"/>
    </row>
    <row r="176" spans="1:12" ht="27.7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60"/>
      <c r="J176" s="24"/>
      <c r="K176" s="24"/>
      <c r="L176" s="24"/>
    </row>
    <row r="177" spans="1:12" ht="27.7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60"/>
      <c r="J177" s="24"/>
      <c r="K177" s="24"/>
      <c r="L177" s="24"/>
    </row>
    <row r="178" spans="1:12" ht="27.7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60"/>
      <c r="J178" s="24"/>
      <c r="K178" s="24"/>
      <c r="L178" s="24"/>
    </row>
    <row r="179" spans="1:12" ht="27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60"/>
      <c r="J179" s="24"/>
      <c r="K179" s="24"/>
      <c r="L179" s="24"/>
    </row>
    <row r="180" spans="1:12" ht="27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60"/>
      <c r="J180" s="24"/>
      <c r="K180" s="24"/>
      <c r="L180" s="24"/>
    </row>
    <row r="181" spans="1:12" ht="27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60"/>
      <c r="J181" s="24"/>
      <c r="K181" s="24"/>
      <c r="L181" s="24"/>
    </row>
    <row r="182" spans="1:12" ht="27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60"/>
      <c r="J182" s="24"/>
      <c r="K182" s="24"/>
      <c r="L182" s="24"/>
    </row>
    <row r="183" spans="1:12" ht="27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60"/>
      <c r="J183" s="24"/>
      <c r="K183" s="24"/>
      <c r="L183" s="24"/>
    </row>
    <row r="184" spans="1:12" ht="27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60"/>
      <c r="J184" s="24"/>
      <c r="K184" s="24"/>
      <c r="L184" s="24"/>
    </row>
    <row r="185" spans="1:12" ht="27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60"/>
      <c r="J185" s="24"/>
      <c r="K185" s="24"/>
      <c r="L185" s="24"/>
    </row>
    <row r="186" spans="1:12" ht="27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60"/>
      <c r="J186" s="24"/>
      <c r="K186" s="24"/>
      <c r="L186" s="24"/>
    </row>
    <row r="187" spans="1:12" ht="27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60"/>
      <c r="J187" s="24"/>
      <c r="K187" s="24"/>
      <c r="L187" s="24"/>
    </row>
    <row r="188" spans="1:12" ht="27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60"/>
      <c r="J188" s="24"/>
      <c r="K188" s="24"/>
      <c r="L188" s="24"/>
    </row>
    <row r="189" spans="1:12" ht="27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60"/>
      <c r="J189" s="24"/>
      <c r="K189" s="24"/>
      <c r="L189" s="24"/>
    </row>
    <row r="190" spans="1:12" ht="27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60"/>
      <c r="J190" s="24"/>
      <c r="K190" s="24"/>
      <c r="L190" s="24"/>
    </row>
    <row r="191" spans="1:12" ht="27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60"/>
      <c r="J191" s="24"/>
      <c r="K191" s="24"/>
      <c r="L191" s="24"/>
    </row>
    <row r="192" spans="1:12" ht="27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60"/>
      <c r="J192" s="24"/>
      <c r="K192" s="24"/>
      <c r="L192" s="24"/>
    </row>
    <row r="193" spans="1:12" ht="27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60"/>
      <c r="J193" s="24"/>
      <c r="K193" s="24"/>
      <c r="L193" s="24"/>
    </row>
    <row r="194" spans="1:12" ht="27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60"/>
      <c r="J194" s="24"/>
      <c r="K194" s="24"/>
      <c r="L194" s="24"/>
    </row>
    <row r="195" spans="1:12" ht="27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60"/>
      <c r="J195" s="24"/>
      <c r="K195" s="24"/>
      <c r="L195" s="24"/>
    </row>
    <row r="196" spans="1:12" ht="27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60"/>
      <c r="J196" s="24"/>
      <c r="K196" s="24"/>
      <c r="L196" s="24"/>
    </row>
    <row r="197" spans="1:12" ht="27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60"/>
      <c r="J197" s="24"/>
      <c r="K197" s="24"/>
      <c r="L197" s="24"/>
    </row>
    <row r="198" spans="1:12" ht="27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60"/>
      <c r="J198" s="24"/>
      <c r="K198" s="24"/>
      <c r="L198" s="24"/>
    </row>
    <row r="199" spans="1:12" ht="27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60"/>
      <c r="J199" s="24"/>
      <c r="K199" s="24"/>
      <c r="L199" s="24"/>
    </row>
    <row r="200" spans="1:12" ht="27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60"/>
      <c r="J200" s="24"/>
      <c r="K200" s="24"/>
      <c r="L200" s="24"/>
    </row>
    <row r="201" spans="1:12" ht="27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60"/>
      <c r="J201" s="24"/>
      <c r="K201" s="24"/>
      <c r="L201" s="24"/>
    </row>
    <row r="202" spans="1:12" ht="27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60"/>
      <c r="J202" s="24"/>
      <c r="K202" s="24"/>
      <c r="L202" s="24"/>
    </row>
    <row r="203" spans="1:12" ht="27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60"/>
      <c r="J203" s="24"/>
      <c r="K203" s="24"/>
      <c r="L203" s="24"/>
    </row>
    <row r="204" spans="1:12" ht="27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60"/>
      <c r="J204" s="24"/>
      <c r="K204" s="24"/>
      <c r="L204" s="24"/>
    </row>
    <row r="205" spans="1:12" ht="27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60"/>
      <c r="J205" s="24"/>
      <c r="K205" s="24"/>
      <c r="L205" s="24"/>
    </row>
    <row r="206" spans="1:12" ht="27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60"/>
      <c r="J206" s="24"/>
      <c r="K206" s="24"/>
      <c r="L206" s="24"/>
    </row>
    <row r="207" spans="1:12" ht="27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60"/>
      <c r="J207" s="24"/>
      <c r="K207" s="24"/>
      <c r="L207" s="24"/>
    </row>
    <row r="208" spans="1:12" ht="27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60"/>
      <c r="J208" s="24"/>
      <c r="K208" s="24"/>
      <c r="L208" s="24"/>
    </row>
    <row r="209" spans="1:12" ht="27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60"/>
      <c r="J209" s="24"/>
      <c r="K209" s="24"/>
      <c r="L209" s="24"/>
    </row>
    <row r="210" spans="1:12" ht="27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60"/>
      <c r="J210" s="24"/>
      <c r="K210" s="24"/>
      <c r="L210" s="24"/>
    </row>
    <row r="211" spans="1:12" ht="27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60"/>
      <c r="J211" s="24"/>
      <c r="K211" s="24"/>
      <c r="L211" s="24"/>
    </row>
    <row r="212" spans="1:12" ht="27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60"/>
      <c r="J212" s="24"/>
      <c r="K212" s="24"/>
      <c r="L212" s="24"/>
    </row>
    <row r="213" spans="1:12" ht="27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60"/>
      <c r="J213" s="24"/>
      <c r="K213" s="24"/>
      <c r="L213" s="24"/>
    </row>
    <row r="214" spans="1:12" ht="27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60"/>
      <c r="J214" s="24"/>
      <c r="K214" s="24"/>
      <c r="L214" s="24"/>
    </row>
    <row r="215" spans="1:12" ht="27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60"/>
      <c r="J215" s="24"/>
      <c r="K215" s="24"/>
      <c r="L215" s="24"/>
    </row>
    <row r="216" spans="1:12" ht="27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60"/>
      <c r="J216" s="24"/>
      <c r="K216" s="24"/>
      <c r="L216" s="24"/>
    </row>
    <row r="217" spans="1:12" ht="27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60"/>
      <c r="J217" s="24"/>
      <c r="K217" s="24"/>
      <c r="L217" s="24"/>
    </row>
    <row r="218" spans="1:12" ht="27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60"/>
      <c r="J218" s="24"/>
      <c r="K218" s="24"/>
      <c r="L218" s="24"/>
    </row>
    <row r="219" spans="1:12" ht="27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60"/>
      <c r="J219" s="24"/>
      <c r="K219" s="24"/>
      <c r="L219" s="24"/>
    </row>
    <row r="220" spans="1:12" ht="27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60"/>
      <c r="J220" s="24"/>
      <c r="K220" s="24"/>
      <c r="L220" s="24"/>
    </row>
    <row r="221" spans="1:12" ht="27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60"/>
      <c r="J221" s="24"/>
      <c r="K221" s="24"/>
      <c r="L221" s="24"/>
    </row>
    <row r="222" spans="1:12" ht="27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60"/>
      <c r="J222" s="24"/>
      <c r="K222" s="24"/>
      <c r="L222" s="24"/>
    </row>
    <row r="223" spans="1:12" ht="27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60"/>
      <c r="J223" s="24"/>
      <c r="K223" s="24"/>
      <c r="L223" s="24"/>
    </row>
    <row r="224" spans="1:12" ht="27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60"/>
      <c r="J224" s="24"/>
      <c r="K224" s="24"/>
      <c r="L224" s="24"/>
    </row>
    <row r="225" spans="1:12" ht="27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60"/>
      <c r="J225" s="24"/>
      <c r="K225" s="24"/>
      <c r="L225" s="24"/>
    </row>
    <row r="226" spans="1:12" ht="27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60"/>
      <c r="J226" s="24"/>
      <c r="K226" s="24"/>
      <c r="L226" s="24"/>
    </row>
    <row r="227" spans="1:12" ht="27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60"/>
      <c r="J227" s="24"/>
      <c r="K227" s="24"/>
      <c r="L227" s="24"/>
    </row>
    <row r="228" spans="1:12" ht="27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60"/>
      <c r="J228" s="24"/>
      <c r="K228" s="24"/>
      <c r="L228" s="24"/>
    </row>
    <row r="229" spans="1:12" ht="27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60"/>
      <c r="J229" s="24"/>
      <c r="K229" s="24"/>
      <c r="L229" s="24"/>
    </row>
    <row r="230" spans="1:12" ht="27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60"/>
      <c r="J230" s="24"/>
      <c r="K230" s="24"/>
      <c r="L230" s="24"/>
    </row>
    <row r="231" spans="1:12" ht="27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60"/>
      <c r="J231" s="24"/>
      <c r="K231" s="24"/>
      <c r="L231" s="24"/>
    </row>
    <row r="232" spans="1:12" ht="27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60"/>
      <c r="J232" s="24"/>
      <c r="K232" s="24"/>
      <c r="L232" s="24"/>
    </row>
    <row r="233" spans="1:12" ht="27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60"/>
      <c r="J233" s="24"/>
      <c r="K233" s="24"/>
      <c r="L233" s="24"/>
    </row>
    <row r="234" spans="1:12" ht="27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60"/>
      <c r="J234" s="24"/>
      <c r="K234" s="24"/>
      <c r="L234" s="24"/>
    </row>
    <row r="235" spans="1:12" ht="27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60"/>
      <c r="J235" s="24"/>
      <c r="K235" s="24"/>
      <c r="L235" s="24"/>
    </row>
    <row r="236" spans="1:12" ht="27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60"/>
      <c r="J236" s="24"/>
      <c r="K236" s="24"/>
      <c r="L236" s="24"/>
    </row>
    <row r="237" spans="1:12" ht="27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60"/>
      <c r="J237" s="24"/>
      <c r="K237" s="24"/>
      <c r="L237" s="24"/>
    </row>
    <row r="238" spans="1:12" ht="27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60"/>
      <c r="J238" s="24"/>
      <c r="K238" s="24"/>
      <c r="L238" s="24"/>
    </row>
    <row r="239" spans="1:12" ht="27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60"/>
      <c r="J239" s="24"/>
      <c r="K239" s="24"/>
      <c r="L239" s="24"/>
    </row>
    <row r="240" spans="1:12" ht="27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60"/>
      <c r="J240" s="24"/>
      <c r="K240" s="24"/>
      <c r="L240" s="24"/>
    </row>
    <row r="241" spans="1:12" ht="27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60"/>
      <c r="J241" s="24"/>
      <c r="K241" s="24"/>
      <c r="L241" s="24"/>
    </row>
    <row r="242" spans="1:12" ht="27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60"/>
      <c r="J242" s="24"/>
      <c r="K242" s="24"/>
      <c r="L242" s="24"/>
    </row>
    <row r="243" spans="1:12" ht="27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60"/>
      <c r="J243" s="24"/>
      <c r="K243" s="24"/>
      <c r="L243" s="24"/>
    </row>
    <row r="244" spans="1:12" ht="27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60"/>
      <c r="J244" s="24"/>
      <c r="K244" s="24"/>
      <c r="L244" s="24"/>
    </row>
    <row r="245" spans="1:12" ht="27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60"/>
      <c r="J245" s="24"/>
      <c r="K245" s="24"/>
      <c r="L245" s="24"/>
    </row>
    <row r="246" spans="1:12" ht="27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60"/>
      <c r="J246" s="24"/>
      <c r="K246" s="24"/>
      <c r="L246" s="24"/>
    </row>
    <row r="247" spans="1:12" ht="27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60"/>
      <c r="J247" s="24"/>
      <c r="K247" s="24"/>
      <c r="L247" s="24"/>
    </row>
    <row r="248" spans="1:12" ht="27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60"/>
      <c r="J248" s="24"/>
      <c r="K248" s="24"/>
      <c r="L248" s="24"/>
    </row>
    <row r="249" spans="1:12" ht="27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60"/>
      <c r="J249" s="24"/>
      <c r="K249" s="24"/>
      <c r="L249" s="24"/>
    </row>
    <row r="250" spans="1:12" ht="27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60"/>
      <c r="J250" s="24"/>
      <c r="K250" s="24"/>
      <c r="L250" s="24"/>
    </row>
    <row r="251" spans="1:12" ht="27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60"/>
      <c r="J251" s="24"/>
      <c r="K251" s="24"/>
      <c r="L251" s="24"/>
    </row>
    <row r="252" spans="1:12" ht="27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60"/>
      <c r="J252" s="24"/>
      <c r="K252" s="24"/>
      <c r="L252" s="24"/>
    </row>
    <row r="253" spans="1:12" ht="27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60"/>
      <c r="J253" s="24"/>
      <c r="K253" s="24"/>
      <c r="L253" s="24"/>
    </row>
    <row r="254" spans="1:12" ht="27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60"/>
      <c r="J254" s="24"/>
      <c r="K254" s="24"/>
      <c r="L254" s="24"/>
    </row>
    <row r="255" spans="1:12" ht="27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60"/>
      <c r="J255" s="24"/>
      <c r="K255" s="24"/>
      <c r="L255" s="24"/>
    </row>
    <row r="256" spans="1:12" ht="27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60"/>
      <c r="J256" s="24"/>
      <c r="K256" s="24"/>
      <c r="L256" s="24"/>
    </row>
    <row r="257" spans="1:12" ht="27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60"/>
      <c r="J257" s="24"/>
      <c r="K257" s="24"/>
      <c r="L257" s="24"/>
    </row>
    <row r="258" spans="1:12" ht="27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60"/>
      <c r="J258" s="24"/>
      <c r="K258" s="24"/>
      <c r="L258" s="24"/>
    </row>
    <row r="259" spans="1:12" ht="27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60"/>
      <c r="J259" s="24"/>
      <c r="K259" s="24"/>
      <c r="L259" s="24"/>
    </row>
    <row r="260" spans="1:12" ht="27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60"/>
      <c r="J260" s="24"/>
      <c r="K260" s="24"/>
      <c r="L260" s="24"/>
    </row>
    <row r="261" spans="1:12" ht="27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60"/>
      <c r="J261" s="24"/>
      <c r="K261" s="24"/>
      <c r="L261" s="24"/>
    </row>
    <row r="262" spans="1:12" ht="27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60"/>
      <c r="J262" s="24"/>
      <c r="K262" s="24"/>
      <c r="L262" s="24"/>
    </row>
    <row r="263" spans="1:12" ht="27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60"/>
      <c r="J263" s="24"/>
      <c r="K263" s="24"/>
      <c r="L263" s="24"/>
    </row>
    <row r="264" spans="1:12" ht="27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60"/>
      <c r="J264" s="24"/>
      <c r="K264" s="24"/>
      <c r="L264" s="24"/>
    </row>
    <row r="265" spans="1:12" ht="27.7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60"/>
      <c r="J265" s="24"/>
      <c r="K265" s="24"/>
      <c r="L265" s="24"/>
    </row>
    <row r="266" spans="1:12" ht="27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60"/>
      <c r="J266" s="24"/>
      <c r="K266" s="24"/>
      <c r="L266" s="24"/>
    </row>
    <row r="267" spans="1:12" ht="27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60"/>
      <c r="J267" s="24"/>
      <c r="K267" s="24"/>
      <c r="L267" s="24"/>
    </row>
    <row r="268" spans="1:12" ht="27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60"/>
      <c r="J268" s="24"/>
      <c r="K268" s="24"/>
      <c r="L268" s="24"/>
    </row>
    <row r="269" spans="1:12" ht="27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60"/>
      <c r="J269" s="24"/>
      <c r="K269" s="24"/>
      <c r="L269" s="24"/>
    </row>
    <row r="270" spans="1:12" ht="27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60"/>
      <c r="J270" s="24"/>
      <c r="K270" s="24"/>
      <c r="L270" s="24"/>
    </row>
    <row r="271" spans="1:12" ht="27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60"/>
      <c r="J271" s="24"/>
      <c r="K271" s="24"/>
      <c r="L271" s="24"/>
    </row>
    <row r="272" spans="1:12" ht="27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60"/>
      <c r="J272" s="24"/>
      <c r="K272" s="24"/>
      <c r="L272" s="24"/>
    </row>
    <row r="273" spans="1:12" ht="27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60"/>
      <c r="J273" s="24"/>
      <c r="K273" s="24"/>
      <c r="L273" s="24"/>
    </row>
    <row r="274" spans="1:12" ht="27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60"/>
      <c r="J274" s="24"/>
      <c r="K274" s="24"/>
      <c r="L274" s="24"/>
    </row>
    <row r="275" spans="1:12" ht="27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60"/>
      <c r="J275" s="24"/>
      <c r="K275" s="24"/>
      <c r="L275" s="24"/>
    </row>
    <row r="276" spans="1:12" ht="27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60"/>
      <c r="J276" s="24"/>
      <c r="K276" s="24"/>
      <c r="L276" s="24"/>
    </row>
    <row r="277" spans="1:12" ht="27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60"/>
      <c r="J277" s="24"/>
      <c r="K277" s="24"/>
      <c r="L277" s="24"/>
    </row>
    <row r="278" spans="1:12" ht="27.7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60"/>
      <c r="J278" s="24"/>
      <c r="K278" s="24"/>
      <c r="L278" s="24"/>
    </row>
    <row r="279" spans="1:12" ht="27.7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60"/>
      <c r="J279" s="24"/>
      <c r="K279" s="24"/>
      <c r="L279" s="24"/>
    </row>
    <row r="280" spans="1:12" ht="27.7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60"/>
      <c r="J280" s="24"/>
      <c r="K280" s="24"/>
      <c r="L280" s="24"/>
    </row>
    <row r="281" spans="1:12" ht="27.7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60"/>
      <c r="J281" s="24"/>
      <c r="K281" s="24"/>
      <c r="L281" s="24"/>
    </row>
    <row r="282" spans="1:12" ht="27.7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60"/>
      <c r="J282" s="24"/>
      <c r="K282" s="24"/>
      <c r="L282" s="24"/>
    </row>
    <row r="283" spans="1:12" ht="27.7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60"/>
      <c r="J283" s="24"/>
      <c r="K283" s="24"/>
      <c r="L283" s="24"/>
    </row>
    <row r="284" spans="1:12" ht="27.7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60"/>
      <c r="J284" s="24"/>
      <c r="K284" s="24"/>
      <c r="L284" s="24"/>
    </row>
    <row r="285" spans="1:12" ht="27.7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60"/>
      <c r="J285" s="24"/>
      <c r="K285" s="24"/>
      <c r="L285" s="24"/>
    </row>
    <row r="286" spans="1:12" ht="27.7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60"/>
      <c r="J286" s="24"/>
      <c r="K286" s="24"/>
      <c r="L286" s="24"/>
    </row>
    <row r="287" spans="1:12" ht="27.7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60"/>
      <c r="J287" s="24"/>
      <c r="K287" s="24"/>
      <c r="L287" s="24"/>
    </row>
    <row r="288" spans="1:12" ht="27.7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60"/>
      <c r="J288" s="24"/>
      <c r="K288" s="24"/>
      <c r="L288" s="24"/>
    </row>
    <row r="289" spans="1:12" ht="27.7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60"/>
      <c r="J289" s="24"/>
      <c r="K289" s="24"/>
      <c r="L289" s="24"/>
    </row>
    <row r="290" spans="1:12" ht="27.7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60"/>
      <c r="J290" s="24"/>
      <c r="K290" s="24"/>
      <c r="L290" s="24"/>
    </row>
    <row r="291" spans="1:12" ht="27.7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60"/>
      <c r="J291" s="24"/>
      <c r="K291" s="24"/>
      <c r="L291" s="24"/>
    </row>
    <row r="292" spans="1:12" ht="27.7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60"/>
      <c r="J292" s="24"/>
      <c r="K292" s="24"/>
      <c r="L292" s="24"/>
    </row>
    <row r="293" spans="1:12" ht="27.7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60"/>
      <c r="J293" s="24"/>
      <c r="K293" s="24"/>
      <c r="L293" s="24"/>
    </row>
    <row r="294" spans="1:12" ht="27.7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60"/>
      <c r="J294" s="24"/>
      <c r="K294" s="24"/>
      <c r="L294" s="24"/>
    </row>
    <row r="295" spans="1:12" ht="27.7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60"/>
      <c r="J295" s="24"/>
      <c r="K295" s="24"/>
      <c r="L295" s="24"/>
    </row>
    <row r="296" spans="1:12" ht="27.7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60"/>
      <c r="J296" s="24"/>
      <c r="K296" s="24"/>
      <c r="L296" s="24"/>
    </row>
    <row r="297" spans="1:12" ht="27.7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60"/>
      <c r="J297" s="24"/>
      <c r="K297" s="24"/>
      <c r="L297" s="24"/>
    </row>
    <row r="298" spans="1:12" ht="27.7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60"/>
      <c r="J298" s="24"/>
      <c r="K298" s="24"/>
      <c r="L298" s="24"/>
    </row>
    <row r="299" spans="1:12" ht="27.7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60"/>
      <c r="J299" s="24"/>
      <c r="K299" s="24"/>
      <c r="L299" s="24"/>
    </row>
    <row r="300" spans="1:12" ht="27.7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60"/>
      <c r="J300" s="24"/>
      <c r="K300" s="24"/>
      <c r="L300" s="24"/>
    </row>
    <row r="301" spans="1:12" ht="27.7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60"/>
      <c r="J301" s="24"/>
      <c r="K301" s="24"/>
      <c r="L301" s="24"/>
    </row>
    <row r="302" spans="1:12" ht="27.7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60"/>
      <c r="J302" s="24"/>
      <c r="K302" s="24"/>
      <c r="L302" s="24"/>
    </row>
    <row r="303" spans="1:12" ht="27.7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60"/>
      <c r="J303" s="24"/>
      <c r="K303" s="24"/>
      <c r="L303" s="24"/>
    </row>
    <row r="304" spans="1:12" ht="27.7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60"/>
      <c r="J304" s="24"/>
      <c r="K304" s="24"/>
      <c r="L304" s="24"/>
    </row>
    <row r="305" spans="1:12" ht="27.7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60"/>
      <c r="J305" s="24"/>
      <c r="K305" s="24"/>
      <c r="L305" s="24"/>
    </row>
    <row r="306" spans="1:12" ht="27.7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60"/>
      <c r="J306" s="24"/>
      <c r="K306" s="24"/>
      <c r="L306" s="24"/>
    </row>
    <row r="307" spans="1:12" ht="27.7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60"/>
      <c r="J307" s="24"/>
      <c r="K307" s="24"/>
      <c r="L307" s="24"/>
    </row>
    <row r="308" spans="1:12" ht="27.7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60"/>
      <c r="J308" s="24"/>
      <c r="K308" s="24"/>
      <c r="L308" s="24"/>
    </row>
    <row r="309" spans="1:12" ht="27.7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60"/>
      <c r="J309" s="24"/>
      <c r="K309" s="24"/>
      <c r="L309" s="24"/>
    </row>
    <row r="310" spans="1:12" ht="27.7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60"/>
      <c r="J310" s="24"/>
      <c r="K310" s="24"/>
      <c r="L310" s="24"/>
    </row>
    <row r="311" spans="1:12" ht="27.7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60"/>
      <c r="J311" s="24"/>
      <c r="K311" s="24"/>
      <c r="L311" s="24"/>
    </row>
    <row r="312" spans="1:12" ht="27.7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60"/>
      <c r="J312" s="24"/>
      <c r="K312" s="24"/>
      <c r="L312" s="24"/>
    </row>
    <row r="313" spans="1:12" ht="27.7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60"/>
      <c r="J313" s="24"/>
      <c r="K313" s="24"/>
      <c r="L313" s="24"/>
    </row>
    <row r="314" spans="1:12" ht="27.7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60"/>
      <c r="J314" s="24"/>
      <c r="K314" s="24"/>
      <c r="L314" s="24"/>
    </row>
    <row r="315" spans="1:12" ht="27.7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60"/>
      <c r="J315" s="24"/>
      <c r="K315" s="24"/>
      <c r="L315" s="24"/>
    </row>
    <row r="316" spans="1:12" ht="27.7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60"/>
      <c r="J316" s="24"/>
      <c r="K316" s="24"/>
      <c r="L316" s="24"/>
    </row>
    <row r="317" spans="1:12" ht="27.7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60"/>
      <c r="J317" s="24"/>
      <c r="K317" s="24"/>
      <c r="L317" s="24"/>
    </row>
    <row r="318" spans="1:12" ht="27.7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60"/>
      <c r="J318" s="24"/>
      <c r="K318" s="24"/>
      <c r="L318" s="24"/>
    </row>
    <row r="319" spans="1:12" ht="27.7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60"/>
      <c r="J319" s="24"/>
      <c r="K319" s="24"/>
      <c r="L319" s="24"/>
    </row>
    <row r="320" spans="1:12" ht="27.7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60"/>
      <c r="J320" s="24"/>
      <c r="K320" s="24"/>
      <c r="L320" s="24"/>
    </row>
    <row r="321" spans="1:12" ht="27.7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60"/>
      <c r="J321" s="24"/>
      <c r="K321" s="24"/>
      <c r="L321" s="24"/>
    </row>
    <row r="322" spans="1:12" ht="27.7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60"/>
      <c r="J322" s="24"/>
      <c r="K322" s="24"/>
      <c r="L322" s="24"/>
    </row>
    <row r="323" spans="1:12" ht="27.7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60"/>
      <c r="J323" s="24"/>
      <c r="K323" s="24"/>
      <c r="L323" s="24"/>
    </row>
    <row r="324" spans="1:12" ht="27.7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60"/>
      <c r="J324" s="24"/>
      <c r="K324" s="24"/>
      <c r="L324" s="24"/>
    </row>
    <row r="325" spans="1:12" ht="27.7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60"/>
      <c r="J325" s="24"/>
      <c r="K325" s="24"/>
      <c r="L325" s="24"/>
    </row>
    <row r="326" spans="1:12" ht="27.7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60"/>
      <c r="J326" s="24"/>
      <c r="K326" s="24"/>
      <c r="L326" s="24"/>
    </row>
    <row r="327" spans="1:12" ht="27.7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60"/>
      <c r="J327" s="24"/>
      <c r="K327" s="24"/>
      <c r="L327" s="24"/>
    </row>
    <row r="328" spans="1:12" ht="27.7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60"/>
      <c r="J328" s="24"/>
      <c r="K328" s="24"/>
      <c r="L328" s="24"/>
    </row>
    <row r="329" spans="1:12" ht="27.7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60"/>
      <c r="J329" s="24"/>
      <c r="K329" s="24"/>
      <c r="L329" s="24"/>
    </row>
    <row r="330" spans="1:12" ht="27.7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60"/>
      <c r="J330" s="24"/>
      <c r="K330" s="24"/>
      <c r="L330" s="24"/>
    </row>
    <row r="331" spans="1:12" ht="27.7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60"/>
      <c r="J331" s="24"/>
      <c r="K331" s="24"/>
      <c r="L331" s="24"/>
    </row>
    <row r="332" spans="1:12" ht="27.7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60"/>
      <c r="J332" s="24"/>
      <c r="K332" s="24"/>
      <c r="L332" s="24"/>
    </row>
    <row r="333" spans="1:12" ht="27.7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60"/>
      <c r="J333" s="24"/>
      <c r="K333" s="24"/>
      <c r="L333" s="24"/>
    </row>
    <row r="334" spans="1:12" ht="27.7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60"/>
      <c r="J334" s="24"/>
      <c r="K334" s="24"/>
      <c r="L334" s="24"/>
    </row>
    <row r="335" spans="1:12" ht="27.7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60"/>
      <c r="J335" s="24"/>
      <c r="K335" s="24"/>
      <c r="L335" s="24"/>
    </row>
    <row r="336" spans="1:12" ht="27.7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60"/>
      <c r="J336" s="24"/>
      <c r="K336" s="24"/>
      <c r="L336" s="24"/>
    </row>
    <row r="337" spans="1:12" ht="27.7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60"/>
      <c r="J337" s="24"/>
      <c r="K337" s="24"/>
      <c r="L337" s="24"/>
    </row>
    <row r="338" spans="1:12" ht="27.7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60"/>
      <c r="J338" s="24"/>
      <c r="K338" s="24"/>
      <c r="L338" s="24"/>
    </row>
    <row r="339" spans="1:12" ht="27.7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60"/>
      <c r="J339" s="24"/>
      <c r="K339" s="24"/>
      <c r="L339" s="24"/>
    </row>
    <row r="340" spans="1:12" ht="27.7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60"/>
      <c r="J340" s="24"/>
      <c r="K340" s="24"/>
      <c r="L340" s="24"/>
    </row>
    <row r="341" spans="1:12" ht="27.7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60"/>
      <c r="J341" s="24"/>
      <c r="K341" s="24"/>
      <c r="L341" s="24"/>
    </row>
    <row r="342" spans="1:12" ht="27.7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60"/>
      <c r="J342" s="24"/>
      <c r="K342" s="24"/>
      <c r="L342" s="24"/>
    </row>
    <row r="343" spans="1:12" ht="27.7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60"/>
      <c r="J343" s="24"/>
      <c r="K343" s="24"/>
      <c r="L343" s="24"/>
    </row>
    <row r="344" spans="1:12" ht="27.7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60"/>
      <c r="J344" s="24"/>
      <c r="K344" s="24"/>
      <c r="L344" s="24"/>
    </row>
    <row r="345" spans="1:12" ht="27.7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60"/>
      <c r="J345" s="24"/>
      <c r="K345" s="24"/>
      <c r="L345" s="24"/>
    </row>
    <row r="346" spans="1:12" ht="27.7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60"/>
      <c r="J346" s="24"/>
      <c r="K346" s="24"/>
      <c r="L346" s="24"/>
    </row>
    <row r="347" spans="1:12" ht="27.7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60"/>
      <c r="J347" s="24"/>
      <c r="K347" s="24"/>
      <c r="L347" s="24"/>
    </row>
    <row r="348" spans="1:12" ht="27.7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60"/>
      <c r="J348" s="24"/>
      <c r="K348" s="24"/>
      <c r="L348" s="24"/>
    </row>
    <row r="349" spans="1:12" ht="27.7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60"/>
      <c r="J349" s="24"/>
      <c r="K349" s="24"/>
      <c r="L349" s="24"/>
    </row>
    <row r="350" spans="1:12" ht="27.7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60"/>
      <c r="J350" s="24"/>
      <c r="K350" s="24"/>
      <c r="L350" s="24"/>
    </row>
    <row r="351" spans="1:12" ht="27.7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60"/>
      <c r="J351" s="24"/>
      <c r="K351" s="24"/>
      <c r="L351" s="24"/>
    </row>
    <row r="352" spans="1:12" ht="27.7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60"/>
      <c r="J352" s="24"/>
      <c r="K352" s="24"/>
      <c r="L352" s="24"/>
    </row>
    <row r="353" spans="1:12" ht="27.7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60"/>
      <c r="J353" s="24"/>
      <c r="K353" s="24"/>
      <c r="L353" s="24"/>
    </row>
    <row r="354" spans="1:12" ht="27.7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60"/>
      <c r="J354" s="24"/>
      <c r="K354" s="24"/>
      <c r="L354" s="24"/>
    </row>
    <row r="355" spans="1:12" ht="27.7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60"/>
      <c r="J355" s="24"/>
      <c r="K355" s="24"/>
      <c r="L355" s="24"/>
    </row>
    <row r="356" spans="1:12" ht="27.7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60"/>
      <c r="J356" s="24"/>
      <c r="K356" s="24"/>
      <c r="L356" s="24"/>
    </row>
    <row r="357" spans="1:12" ht="27.7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60"/>
      <c r="J357" s="24"/>
      <c r="K357" s="24"/>
      <c r="L357" s="24"/>
    </row>
    <row r="358" spans="1:12" ht="27.7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60"/>
      <c r="J358" s="24"/>
      <c r="K358" s="24"/>
      <c r="L358" s="24"/>
    </row>
    <row r="359" spans="1:12" ht="27.7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60"/>
      <c r="J359" s="24"/>
      <c r="K359" s="24"/>
      <c r="L359" s="24"/>
    </row>
    <row r="360" spans="1:12" ht="27.7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60"/>
      <c r="J360" s="24"/>
      <c r="K360" s="24"/>
      <c r="L360" s="24"/>
    </row>
    <row r="361" spans="1:12" ht="27.7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60"/>
      <c r="J361" s="24"/>
      <c r="K361" s="24"/>
      <c r="L361" s="24"/>
    </row>
    <row r="362" spans="1:12" ht="27.7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60"/>
      <c r="J362" s="24"/>
      <c r="K362" s="24"/>
      <c r="L362" s="24"/>
    </row>
    <row r="363" spans="1:12" ht="27.7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60"/>
      <c r="J363" s="24"/>
      <c r="K363" s="24"/>
      <c r="L363" s="24"/>
    </row>
    <row r="364" spans="1:12" ht="27.7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60"/>
      <c r="J364" s="24"/>
      <c r="K364" s="24"/>
      <c r="L364" s="24"/>
    </row>
    <row r="365" spans="1:12" ht="27.7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60"/>
      <c r="J365" s="24"/>
      <c r="K365" s="24"/>
      <c r="L365" s="24"/>
    </row>
    <row r="366" spans="1:12" ht="27.7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60"/>
      <c r="J366" s="24"/>
      <c r="K366" s="24"/>
      <c r="L366" s="24"/>
    </row>
    <row r="367" spans="1:12" ht="27.7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60"/>
      <c r="J367" s="24"/>
      <c r="K367" s="24"/>
      <c r="L367" s="24"/>
    </row>
    <row r="368" spans="1:12" ht="27.7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60"/>
      <c r="J368" s="24"/>
      <c r="K368" s="24"/>
      <c r="L368" s="24"/>
    </row>
    <row r="369" spans="1:12" ht="27.7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60"/>
      <c r="J369" s="24"/>
      <c r="K369" s="24"/>
      <c r="L369" s="24"/>
    </row>
    <row r="370" spans="1:12" ht="27.7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60"/>
      <c r="J370" s="24"/>
      <c r="K370" s="24"/>
      <c r="L370" s="24"/>
    </row>
    <row r="371" spans="1:12" ht="27.7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60"/>
      <c r="J371" s="24"/>
      <c r="K371" s="24"/>
      <c r="L371" s="24"/>
    </row>
    <row r="372" spans="1:12" ht="27.7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60"/>
      <c r="J372" s="24"/>
      <c r="K372" s="24"/>
      <c r="L372" s="24"/>
    </row>
    <row r="373" spans="1:12" ht="27.7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60"/>
      <c r="J373" s="24"/>
      <c r="K373" s="24"/>
      <c r="L373" s="24"/>
    </row>
    <row r="374" spans="1:12" ht="27.7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60"/>
      <c r="J374" s="24"/>
      <c r="K374" s="24"/>
      <c r="L374" s="24"/>
    </row>
    <row r="375" spans="1:12" ht="27.7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60"/>
      <c r="J375" s="24"/>
      <c r="K375" s="24"/>
      <c r="L375" s="24"/>
    </row>
    <row r="376" spans="1:12" ht="27.7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60"/>
      <c r="J376" s="24"/>
      <c r="K376" s="24"/>
      <c r="L376" s="24"/>
    </row>
    <row r="377" spans="1:12" ht="27.7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60"/>
      <c r="J377" s="24"/>
      <c r="K377" s="24"/>
      <c r="L377" s="24"/>
    </row>
    <row r="378" spans="1:12" ht="27.7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60"/>
      <c r="J378" s="24"/>
      <c r="K378" s="24"/>
      <c r="L378" s="24"/>
    </row>
    <row r="379" spans="1:12" ht="27.7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60"/>
      <c r="J379" s="24"/>
      <c r="K379" s="24"/>
      <c r="L379" s="24"/>
    </row>
    <row r="380" spans="1:12" ht="27.7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60"/>
      <c r="J380" s="24"/>
      <c r="K380" s="24"/>
      <c r="L380" s="24"/>
    </row>
    <row r="381" spans="1:12" ht="27.7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60"/>
      <c r="J381" s="24"/>
      <c r="K381" s="24"/>
      <c r="L381" s="24"/>
    </row>
    <row r="382" spans="1:12" ht="27.7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60"/>
      <c r="J382" s="24"/>
      <c r="K382" s="24"/>
      <c r="L382" s="24"/>
    </row>
    <row r="383" spans="1:12" ht="27.7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60"/>
      <c r="J383" s="24"/>
      <c r="K383" s="24"/>
      <c r="L383" s="24"/>
    </row>
    <row r="384" spans="1:12" ht="27.7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60"/>
      <c r="J384" s="24"/>
      <c r="K384" s="24"/>
      <c r="L384" s="24"/>
    </row>
    <row r="385" spans="1:12" ht="27.7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60"/>
      <c r="J385" s="24"/>
      <c r="K385" s="24"/>
      <c r="L385" s="24"/>
    </row>
    <row r="386" spans="1:12" ht="27.7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60"/>
      <c r="J386" s="24"/>
      <c r="K386" s="24"/>
      <c r="L386" s="24"/>
    </row>
    <row r="387" spans="1:12" ht="27.7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60"/>
      <c r="J387" s="24"/>
      <c r="K387" s="24"/>
      <c r="L387" s="24"/>
    </row>
    <row r="388" spans="1:12" ht="27.7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60"/>
      <c r="J388" s="24"/>
      <c r="K388" s="24"/>
      <c r="L388" s="24"/>
    </row>
    <row r="389" spans="1:12" ht="27.7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60"/>
      <c r="J389" s="24"/>
      <c r="K389" s="24"/>
      <c r="L389" s="24"/>
    </row>
    <row r="390" spans="1:12" ht="27.7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60"/>
      <c r="J390" s="24"/>
      <c r="K390" s="24"/>
      <c r="L390" s="24"/>
    </row>
    <row r="391" spans="1:12" ht="27.7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60"/>
      <c r="J391" s="24"/>
      <c r="K391" s="24"/>
      <c r="L391" s="24"/>
    </row>
    <row r="392" spans="1:12" ht="27.7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60"/>
      <c r="J392" s="24"/>
      <c r="K392" s="24"/>
      <c r="L392" s="24"/>
    </row>
    <row r="393" spans="1:12" ht="27.7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60"/>
      <c r="J393" s="24"/>
      <c r="K393" s="24"/>
      <c r="L393" s="24"/>
    </row>
    <row r="394" spans="1:12" ht="27.7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60"/>
      <c r="J394" s="24"/>
      <c r="K394" s="24"/>
      <c r="L394" s="24"/>
    </row>
    <row r="395" spans="1:12" ht="27.7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60"/>
      <c r="J395" s="24"/>
      <c r="K395" s="24"/>
      <c r="L395" s="24"/>
    </row>
    <row r="396" spans="1:12" ht="27.7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60"/>
      <c r="J396" s="24"/>
      <c r="K396" s="24"/>
      <c r="L396" s="24"/>
    </row>
    <row r="397" spans="1:12" ht="27.7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60"/>
      <c r="J397" s="24"/>
      <c r="K397" s="24"/>
      <c r="L397" s="24"/>
    </row>
    <row r="398" spans="1:12" ht="27.7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60"/>
      <c r="J398" s="24"/>
      <c r="K398" s="24"/>
      <c r="L398" s="24"/>
    </row>
    <row r="399" spans="1:12" ht="27.7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60"/>
      <c r="J399" s="24"/>
      <c r="K399" s="24"/>
      <c r="L399" s="24"/>
    </row>
    <row r="400" spans="1:12" ht="27.7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60"/>
      <c r="J400" s="24"/>
      <c r="K400" s="24"/>
      <c r="L400" s="24"/>
    </row>
    <row r="401" spans="1:12" ht="27.7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60"/>
      <c r="J401" s="24"/>
      <c r="K401" s="24"/>
      <c r="L401" s="24"/>
    </row>
    <row r="402" spans="1:12" ht="27.7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60"/>
      <c r="J402" s="24"/>
      <c r="K402" s="24"/>
      <c r="L402" s="24"/>
    </row>
    <row r="403" spans="1:12" ht="27.7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60"/>
      <c r="J403" s="24"/>
      <c r="K403" s="24"/>
      <c r="L403" s="24"/>
    </row>
    <row r="404" spans="1:12" ht="27.7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60"/>
      <c r="J404" s="24"/>
      <c r="K404" s="24"/>
      <c r="L404" s="24"/>
    </row>
    <row r="405" spans="1:12" ht="27.7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60"/>
      <c r="J405" s="24"/>
      <c r="K405" s="24"/>
      <c r="L405" s="24"/>
    </row>
    <row r="406" spans="1:12" ht="27.7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60"/>
      <c r="J406" s="24"/>
      <c r="K406" s="24"/>
      <c r="L406" s="24"/>
    </row>
    <row r="407" spans="1:12" ht="27.7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60"/>
      <c r="J407" s="24"/>
      <c r="K407" s="24"/>
      <c r="L407" s="24"/>
    </row>
    <row r="408" spans="1:12" ht="27.7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60"/>
      <c r="J408" s="24"/>
      <c r="K408" s="24"/>
      <c r="L408" s="24"/>
    </row>
    <row r="409" spans="1:12" ht="27.7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60"/>
      <c r="J409" s="24"/>
      <c r="K409" s="24"/>
      <c r="L409" s="24"/>
    </row>
    <row r="410" spans="1:12" ht="27.7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60"/>
      <c r="J410" s="24"/>
      <c r="K410" s="24"/>
      <c r="L410" s="24"/>
    </row>
    <row r="411" spans="1:12" ht="27.7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60"/>
      <c r="J411" s="24"/>
      <c r="K411" s="24"/>
      <c r="L411" s="24"/>
    </row>
    <row r="412" spans="1:12" ht="27.7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60"/>
      <c r="J412" s="24"/>
      <c r="K412" s="24"/>
      <c r="L412" s="24"/>
    </row>
    <row r="413" spans="1:12" ht="27.7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60"/>
      <c r="J413" s="24"/>
      <c r="K413" s="24"/>
      <c r="L413" s="24"/>
    </row>
    <row r="414" spans="1:12" ht="27.7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60"/>
      <c r="J414" s="24"/>
      <c r="K414" s="24"/>
      <c r="L414" s="24"/>
    </row>
    <row r="415" spans="1:12" ht="27.7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60"/>
      <c r="J415" s="24"/>
      <c r="K415" s="24"/>
      <c r="L415" s="24"/>
    </row>
    <row r="416" spans="1:12" ht="27.7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60"/>
      <c r="J416" s="24"/>
      <c r="K416" s="24"/>
      <c r="L416" s="24"/>
    </row>
    <row r="417" spans="1:12" ht="27.7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60"/>
      <c r="J417" s="24"/>
      <c r="K417" s="24"/>
      <c r="L417" s="24"/>
    </row>
    <row r="418" spans="1:12" ht="27.7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60"/>
      <c r="J418" s="24"/>
      <c r="K418" s="24"/>
      <c r="L418" s="24"/>
    </row>
    <row r="419" spans="1:12" ht="27.7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60"/>
      <c r="J419" s="24"/>
      <c r="K419" s="24"/>
      <c r="L419" s="24"/>
    </row>
    <row r="420" spans="1:12" ht="27.7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60"/>
      <c r="J420" s="24"/>
      <c r="K420" s="24"/>
      <c r="L420" s="24"/>
    </row>
    <row r="421" spans="1:12" ht="27.7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60"/>
      <c r="J421" s="24"/>
      <c r="K421" s="24"/>
      <c r="L421" s="24"/>
    </row>
    <row r="422" spans="1:12" ht="27.7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60"/>
      <c r="J422" s="24"/>
      <c r="K422" s="24"/>
      <c r="L422" s="24"/>
    </row>
    <row r="423" spans="1:12" ht="27.7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60"/>
      <c r="J423" s="24"/>
      <c r="K423" s="24"/>
      <c r="L423" s="24"/>
    </row>
    <row r="424" spans="1:12" ht="27.7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60"/>
      <c r="J424" s="24"/>
      <c r="K424" s="24"/>
      <c r="L424" s="24"/>
    </row>
    <row r="425" spans="1:12" ht="27.7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60"/>
      <c r="J425" s="24"/>
      <c r="K425" s="24"/>
      <c r="L425" s="24"/>
    </row>
    <row r="426" spans="1:12" ht="27.7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60"/>
      <c r="J426" s="24"/>
      <c r="K426" s="24"/>
      <c r="L426" s="24"/>
    </row>
    <row r="427" spans="1:12" ht="27.7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60"/>
      <c r="J427" s="24"/>
      <c r="K427" s="24"/>
      <c r="L427" s="24"/>
    </row>
    <row r="428" spans="1:12" ht="27.7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60"/>
      <c r="J428" s="24"/>
      <c r="K428" s="24"/>
      <c r="L428" s="24"/>
    </row>
    <row r="429" spans="1:12" ht="27.7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60"/>
      <c r="J429" s="24"/>
      <c r="K429" s="24"/>
      <c r="L429" s="24"/>
    </row>
    <row r="430" spans="1:12" ht="27.7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60"/>
      <c r="J430" s="24"/>
      <c r="K430" s="24"/>
      <c r="L430" s="24"/>
    </row>
    <row r="431" spans="1:12" ht="27.7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60"/>
      <c r="J431" s="24"/>
      <c r="K431" s="24"/>
      <c r="L431" s="24"/>
    </row>
    <row r="432" spans="1:12" ht="27.7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60"/>
      <c r="J432" s="24"/>
      <c r="K432" s="24"/>
      <c r="L432" s="24"/>
    </row>
    <row r="433" spans="1:12" ht="27.7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60"/>
      <c r="J433" s="24"/>
      <c r="K433" s="24"/>
      <c r="L433" s="24"/>
    </row>
    <row r="434" spans="1:12" ht="27.7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60"/>
      <c r="J434" s="24"/>
      <c r="K434" s="24"/>
      <c r="L434" s="24"/>
    </row>
    <row r="435" spans="1:12" ht="27.7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60"/>
      <c r="J435" s="24"/>
      <c r="K435" s="24"/>
      <c r="L435" s="24"/>
    </row>
    <row r="436" spans="1:12" ht="27.7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60"/>
      <c r="J436" s="24"/>
      <c r="K436" s="24"/>
      <c r="L436" s="24"/>
    </row>
    <row r="437" spans="1:12" ht="27.7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60"/>
      <c r="J437" s="24"/>
      <c r="K437" s="24"/>
      <c r="L437" s="24"/>
    </row>
    <row r="438" spans="1:12" ht="27.7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60"/>
      <c r="J438" s="24"/>
      <c r="K438" s="24"/>
      <c r="L438" s="24"/>
    </row>
    <row r="439" spans="1:12" ht="27.7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60"/>
      <c r="J439" s="24"/>
      <c r="K439" s="24"/>
      <c r="L439" s="24"/>
    </row>
    <row r="440" spans="1:12" ht="27.7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60"/>
      <c r="J440" s="24"/>
      <c r="K440" s="24"/>
      <c r="L440" s="24"/>
    </row>
    <row r="441" spans="1:12" ht="27.7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60"/>
      <c r="J441" s="24"/>
      <c r="K441" s="24"/>
      <c r="L441" s="24"/>
    </row>
    <row r="442" spans="1:12" ht="27.7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60"/>
      <c r="J442" s="24"/>
      <c r="K442" s="24"/>
      <c r="L442" s="24"/>
    </row>
    <row r="443" spans="1:12" ht="27.7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60"/>
      <c r="J443" s="24"/>
      <c r="K443" s="24"/>
      <c r="L443" s="24"/>
    </row>
    <row r="444" spans="1:12" ht="27.7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60"/>
      <c r="J444" s="24"/>
      <c r="K444" s="24"/>
      <c r="L444" s="24"/>
    </row>
    <row r="445" spans="1:12" ht="27.7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60"/>
      <c r="J445" s="24"/>
      <c r="K445" s="24"/>
      <c r="L445" s="24"/>
    </row>
    <row r="446" spans="1:12" ht="27.7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60"/>
      <c r="J446" s="24"/>
      <c r="K446" s="24"/>
      <c r="L446" s="24"/>
    </row>
    <row r="447" spans="1:12" ht="27.7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60"/>
      <c r="J447" s="24"/>
      <c r="K447" s="24"/>
      <c r="L447" s="24"/>
    </row>
    <row r="448" spans="1:12" ht="27.7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60"/>
      <c r="J448" s="24"/>
      <c r="K448" s="24"/>
      <c r="L448" s="24"/>
    </row>
    <row r="449" spans="1:12" ht="27.7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60"/>
      <c r="J449" s="24"/>
      <c r="K449" s="24"/>
      <c r="L449" s="24"/>
    </row>
    <row r="450" spans="1:12" ht="27.7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60"/>
      <c r="J450" s="24"/>
      <c r="K450" s="24"/>
      <c r="L450" s="24"/>
    </row>
    <row r="451" spans="1:12" ht="27.7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60"/>
      <c r="J451" s="24"/>
      <c r="K451" s="24"/>
      <c r="L451" s="24"/>
    </row>
    <row r="452" spans="1:12" ht="27.7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60"/>
      <c r="J452" s="24"/>
      <c r="K452" s="24"/>
      <c r="L452" s="24"/>
    </row>
    <row r="453" spans="1:12" ht="27.7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60"/>
      <c r="J453" s="24"/>
      <c r="K453" s="24"/>
      <c r="L453" s="24"/>
    </row>
    <row r="454" spans="1:12" ht="27.7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60"/>
      <c r="J454" s="24"/>
      <c r="K454" s="24"/>
      <c r="L454" s="24"/>
    </row>
    <row r="455" spans="1:12" ht="27.7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60"/>
      <c r="J455" s="24"/>
      <c r="K455" s="24"/>
      <c r="L455" s="24"/>
    </row>
    <row r="456" spans="1:12" ht="27.7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60"/>
      <c r="J456" s="24"/>
      <c r="K456" s="24"/>
      <c r="L456" s="24"/>
    </row>
    <row r="457" spans="1:12" ht="27.7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60"/>
      <c r="J457" s="24"/>
      <c r="K457" s="24"/>
      <c r="L457" s="24"/>
    </row>
    <row r="458" spans="1:12" ht="27.7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60"/>
      <c r="J458" s="24"/>
      <c r="K458" s="24"/>
      <c r="L458" s="24"/>
    </row>
    <row r="459" spans="1:12" ht="27.7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60"/>
      <c r="J459" s="24"/>
      <c r="K459" s="24"/>
      <c r="L459" s="24"/>
    </row>
    <row r="460" spans="1:12" ht="27.7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60"/>
      <c r="J460" s="24"/>
      <c r="K460" s="24"/>
      <c r="L460" s="24"/>
    </row>
    <row r="461" spans="1:12" ht="27.7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60"/>
      <c r="J461" s="24"/>
      <c r="K461" s="24"/>
      <c r="L461" s="24"/>
    </row>
    <row r="462" spans="1:12" ht="27.7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60"/>
      <c r="J462" s="24"/>
      <c r="K462" s="24"/>
      <c r="L462" s="24"/>
    </row>
    <row r="463" spans="1:12" ht="27.7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60"/>
      <c r="J463" s="24"/>
      <c r="K463" s="24"/>
      <c r="L463" s="24"/>
    </row>
    <row r="464" spans="1:12" ht="27.7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60"/>
      <c r="J464" s="24"/>
      <c r="K464" s="24"/>
      <c r="L464" s="24"/>
    </row>
    <row r="465" spans="1:12" ht="27.7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60"/>
      <c r="J465" s="24"/>
      <c r="K465" s="24"/>
      <c r="L465" s="24"/>
    </row>
    <row r="466" spans="1:12" ht="27.7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60"/>
      <c r="J466" s="24"/>
      <c r="K466" s="24"/>
      <c r="L466" s="24"/>
    </row>
    <row r="467" spans="1:12" ht="27.7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60"/>
      <c r="J467" s="24"/>
      <c r="K467" s="24"/>
      <c r="L467" s="24"/>
    </row>
    <row r="468" spans="1:12" ht="27.7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60"/>
      <c r="J468" s="24"/>
      <c r="K468" s="24"/>
      <c r="L468" s="24"/>
    </row>
    <row r="469" spans="1:12" ht="27.7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60"/>
      <c r="J469" s="24"/>
      <c r="K469" s="24"/>
      <c r="L469" s="24"/>
    </row>
    <row r="470" spans="1:12" ht="27.7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60"/>
      <c r="J470" s="24"/>
      <c r="K470" s="24"/>
      <c r="L470" s="24"/>
    </row>
    <row r="471" spans="1:12" ht="27.7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60"/>
      <c r="J471" s="24"/>
      <c r="K471" s="24"/>
      <c r="L471" s="24"/>
    </row>
    <row r="472" spans="1:12" ht="27.7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60"/>
      <c r="J472" s="24"/>
      <c r="K472" s="24"/>
      <c r="L472" s="24"/>
    </row>
    <row r="473" spans="1:12" ht="27.7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60"/>
      <c r="J473" s="24"/>
      <c r="K473" s="24"/>
      <c r="L473" s="24"/>
    </row>
    <row r="474" spans="1:12" ht="27.7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60"/>
      <c r="J474" s="24"/>
      <c r="K474" s="24"/>
      <c r="L474" s="24"/>
    </row>
    <row r="475" spans="1:12" ht="27.7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60"/>
      <c r="J475" s="24"/>
      <c r="K475" s="24"/>
      <c r="L475" s="24"/>
    </row>
    <row r="476" spans="1:12" ht="27.7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60"/>
      <c r="J476" s="24"/>
      <c r="K476" s="24"/>
      <c r="L476" s="24"/>
    </row>
    <row r="477" spans="1:12" ht="27.7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60"/>
      <c r="J477" s="24"/>
      <c r="K477" s="24"/>
      <c r="L477" s="24"/>
    </row>
    <row r="478" spans="1:12" ht="27.7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60"/>
      <c r="J478" s="24"/>
      <c r="K478" s="24"/>
      <c r="L478" s="24"/>
    </row>
    <row r="479" spans="1:12" ht="27.7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60"/>
      <c r="J479" s="24"/>
      <c r="K479" s="24"/>
      <c r="L479" s="24"/>
    </row>
    <row r="480" spans="1:12" ht="27.7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60"/>
      <c r="J480" s="24"/>
      <c r="K480" s="24"/>
      <c r="L480" s="24"/>
    </row>
    <row r="481" spans="1:12" ht="27.7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60"/>
      <c r="J481" s="24"/>
      <c r="K481" s="24"/>
      <c r="L481" s="24"/>
    </row>
    <row r="482" spans="1:12" ht="27.7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60"/>
      <c r="J482" s="24"/>
      <c r="K482" s="24"/>
      <c r="L482" s="24"/>
    </row>
    <row r="483" spans="1:12" ht="27.7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60"/>
      <c r="J483" s="24"/>
      <c r="K483" s="24"/>
      <c r="L483" s="24"/>
    </row>
    <row r="484" spans="1:12" ht="27.7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60"/>
      <c r="J484" s="24"/>
      <c r="K484" s="24"/>
      <c r="L484" s="24"/>
    </row>
    <row r="485" spans="1:12" ht="27.7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60"/>
      <c r="J485" s="24"/>
      <c r="K485" s="24"/>
      <c r="L485" s="24"/>
    </row>
    <row r="486" spans="1:12" ht="27.7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60"/>
      <c r="J486" s="24"/>
      <c r="K486" s="24"/>
      <c r="L486" s="24"/>
    </row>
    <row r="487" spans="1:12" ht="27.7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60"/>
      <c r="J487" s="24"/>
      <c r="K487" s="24"/>
      <c r="L487" s="24"/>
    </row>
    <row r="488" spans="1:12" ht="27.7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60"/>
      <c r="J488" s="24"/>
      <c r="K488" s="24"/>
      <c r="L488" s="24"/>
    </row>
    <row r="489" spans="1:12" ht="27.7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60"/>
      <c r="J489" s="24"/>
      <c r="K489" s="24"/>
      <c r="L489" s="24"/>
    </row>
    <row r="490" spans="1:12" ht="27.7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60"/>
      <c r="J490" s="24"/>
      <c r="K490" s="24"/>
      <c r="L490" s="24"/>
    </row>
    <row r="491" spans="1:12" ht="27.7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60"/>
      <c r="J491" s="24"/>
      <c r="K491" s="24"/>
      <c r="L491" s="24"/>
    </row>
    <row r="492" spans="1:12" ht="27.7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60"/>
      <c r="J492" s="24"/>
      <c r="K492" s="24"/>
      <c r="L492" s="24"/>
    </row>
    <row r="493" spans="1:12" ht="27.7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60"/>
      <c r="J493" s="24"/>
      <c r="K493" s="24"/>
      <c r="L493" s="24"/>
    </row>
    <row r="494" spans="1:12" ht="27.7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60"/>
      <c r="J494" s="24"/>
      <c r="K494" s="24"/>
      <c r="L494" s="24"/>
    </row>
    <row r="495" spans="1:12" ht="27.7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60"/>
      <c r="J495" s="24"/>
      <c r="K495" s="24"/>
      <c r="L495" s="24"/>
    </row>
    <row r="496" spans="1:12" ht="27.7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60"/>
      <c r="J496" s="24"/>
      <c r="K496" s="24"/>
      <c r="L496" s="24"/>
    </row>
    <row r="497" spans="1:12" ht="27.7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60"/>
      <c r="J497" s="24"/>
      <c r="K497" s="24"/>
      <c r="L497" s="24"/>
    </row>
    <row r="498" spans="1:12" ht="27.7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60"/>
      <c r="J498" s="24"/>
      <c r="K498" s="24"/>
      <c r="L498" s="24"/>
    </row>
    <row r="499" spans="1:12" ht="27.7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60"/>
      <c r="J499" s="24"/>
      <c r="K499" s="24"/>
      <c r="L499" s="24"/>
    </row>
    <row r="500" spans="1:12" ht="27.7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60"/>
      <c r="J500" s="24"/>
      <c r="K500" s="24"/>
      <c r="L500" s="24"/>
    </row>
    <row r="501" spans="1:12" ht="27.7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60"/>
      <c r="J501" s="24"/>
      <c r="K501" s="24"/>
      <c r="L501" s="24"/>
    </row>
    <row r="502" spans="1:12" ht="27.7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60"/>
      <c r="J502" s="24"/>
      <c r="K502" s="24"/>
      <c r="L502" s="24"/>
    </row>
    <row r="503" spans="1:12" ht="27.7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60"/>
      <c r="J503" s="24"/>
      <c r="K503" s="24"/>
      <c r="L503" s="24"/>
    </row>
    <row r="504" spans="1:12" ht="27.7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60"/>
      <c r="J504" s="24"/>
      <c r="K504" s="24"/>
      <c r="L504" s="24"/>
    </row>
    <row r="505" spans="1:12" ht="27.7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60"/>
      <c r="J505" s="24"/>
      <c r="K505" s="24"/>
      <c r="L505" s="24"/>
    </row>
    <row r="506" spans="1:12" ht="27.7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60"/>
      <c r="J506" s="24"/>
      <c r="K506" s="24"/>
      <c r="L506" s="24"/>
    </row>
    <row r="507" spans="1:12" ht="27.7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60"/>
      <c r="J507" s="24"/>
      <c r="K507" s="24"/>
      <c r="L507" s="24"/>
    </row>
    <row r="508" spans="1:12" ht="27.7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60"/>
      <c r="J508" s="24"/>
      <c r="K508" s="24"/>
      <c r="L508" s="24"/>
    </row>
    <row r="509" spans="1:12" ht="27.7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60"/>
      <c r="J509" s="24"/>
      <c r="K509" s="24"/>
      <c r="L509" s="24"/>
    </row>
    <row r="510" spans="1:12" ht="27.7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60"/>
      <c r="J510" s="24"/>
      <c r="K510" s="24"/>
      <c r="L510" s="24"/>
    </row>
    <row r="511" spans="1:12" ht="27.7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60"/>
      <c r="J511" s="24"/>
      <c r="K511" s="24"/>
      <c r="L511" s="24"/>
    </row>
    <row r="512" spans="1:12" ht="27.7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60"/>
      <c r="J512" s="24"/>
      <c r="K512" s="24"/>
      <c r="L512" s="24"/>
    </row>
    <row r="513" spans="1:12" ht="27.7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60"/>
      <c r="J513" s="24"/>
      <c r="K513" s="24"/>
      <c r="L513" s="24"/>
    </row>
    <row r="514" spans="1:12" ht="27.7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60"/>
      <c r="J514" s="24"/>
      <c r="K514" s="24"/>
      <c r="L514" s="24"/>
    </row>
    <row r="515" spans="1:12" ht="27.7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60"/>
      <c r="J515" s="24"/>
      <c r="K515" s="24"/>
      <c r="L515" s="24"/>
    </row>
    <row r="516" spans="1:12" ht="27.7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60"/>
      <c r="J516" s="24"/>
      <c r="K516" s="24"/>
      <c r="L516" s="24"/>
    </row>
    <row r="517" spans="1:12" ht="27.7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60"/>
      <c r="J517" s="24"/>
      <c r="K517" s="24"/>
      <c r="L517" s="24"/>
    </row>
    <row r="518" spans="1:12" ht="27.7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60"/>
      <c r="J518" s="24"/>
      <c r="K518" s="24"/>
      <c r="L518" s="24"/>
    </row>
    <row r="519" spans="1:12" ht="27.7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60"/>
      <c r="J519" s="24"/>
      <c r="K519" s="24"/>
      <c r="L519" s="24"/>
    </row>
    <row r="520" spans="1:12" ht="27.7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60"/>
      <c r="J520" s="24"/>
      <c r="K520" s="24"/>
      <c r="L520" s="24"/>
    </row>
    <row r="521" spans="1:12" ht="27.7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60"/>
      <c r="J521" s="24"/>
      <c r="K521" s="24"/>
      <c r="L521" s="24"/>
    </row>
    <row r="522" spans="1:12" ht="27.7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60"/>
      <c r="J522" s="24"/>
      <c r="K522" s="24"/>
      <c r="L522" s="24"/>
    </row>
    <row r="523" spans="1:12" ht="27.7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60"/>
      <c r="J523" s="24"/>
      <c r="K523" s="24"/>
      <c r="L523" s="24"/>
    </row>
    <row r="524" spans="1:12" ht="27.7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60"/>
      <c r="J524" s="24"/>
      <c r="K524" s="24"/>
      <c r="L524" s="24"/>
    </row>
    <row r="525" spans="1:12" ht="27.7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60"/>
      <c r="J525" s="24"/>
      <c r="K525" s="24"/>
      <c r="L525" s="24"/>
    </row>
    <row r="526" spans="1:12" ht="27.7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60"/>
      <c r="J526" s="24"/>
      <c r="K526" s="24"/>
      <c r="L526" s="24"/>
    </row>
    <row r="527" spans="1:12" ht="27.7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60"/>
      <c r="J527" s="24"/>
      <c r="K527" s="24"/>
      <c r="L527" s="24"/>
    </row>
    <row r="528" spans="1:12" ht="27.7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60"/>
      <c r="J528" s="24"/>
      <c r="K528" s="24"/>
      <c r="L528" s="24"/>
    </row>
    <row r="529" spans="1:12" ht="27.7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60"/>
      <c r="J529" s="24"/>
      <c r="K529" s="24"/>
      <c r="L529" s="24"/>
    </row>
    <row r="530" spans="1:12" ht="27.7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60"/>
      <c r="J530" s="24"/>
      <c r="K530" s="24"/>
      <c r="L530" s="24"/>
    </row>
    <row r="531" spans="1:12" ht="27.7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60"/>
      <c r="J531" s="24"/>
      <c r="K531" s="24"/>
      <c r="L531" s="24"/>
    </row>
    <row r="532" spans="1:12" ht="27.7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60"/>
      <c r="J532" s="24"/>
      <c r="K532" s="24"/>
      <c r="L532" s="24"/>
    </row>
    <row r="533" spans="1:12" ht="27.7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60"/>
      <c r="J533" s="24"/>
      <c r="K533" s="24"/>
      <c r="L533" s="24"/>
    </row>
    <row r="534" spans="1:12" ht="27.7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60"/>
      <c r="J534" s="24"/>
      <c r="K534" s="24"/>
      <c r="L534" s="24"/>
    </row>
    <row r="535" spans="1:12" ht="27.7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60"/>
      <c r="J535" s="24"/>
      <c r="K535" s="24"/>
      <c r="L535" s="24"/>
    </row>
    <row r="536" spans="1:12" ht="27.7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60"/>
      <c r="J536" s="24"/>
      <c r="K536" s="24"/>
      <c r="L536" s="24"/>
    </row>
    <row r="537" spans="1:12" ht="27.7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60"/>
      <c r="J537" s="24"/>
      <c r="K537" s="24"/>
      <c r="L537" s="24"/>
    </row>
    <row r="538" spans="1:12" ht="27.7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60"/>
      <c r="J538" s="24"/>
      <c r="K538" s="24"/>
      <c r="L538" s="24"/>
    </row>
    <row r="539" spans="1:12" ht="27.7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60"/>
      <c r="J539" s="24"/>
      <c r="K539" s="24"/>
      <c r="L539" s="24"/>
    </row>
    <row r="540" spans="1:12" ht="27.7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60"/>
      <c r="J540" s="24"/>
      <c r="K540" s="24"/>
      <c r="L540" s="24"/>
    </row>
    <row r="541" spans="1:12" ht="27.7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60"/>
      <c r="J541" s="24"/>
      <c r="K541" s="24"/>
      <c r="L541" s="24"/>
    </row>
    <row r="542" spans="1:12" ht="27.7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60"/>
      <c r="J542" s="24"/>
      <c r="K542" s="24"/>
      <c r="L542" s="24"/>
    </row>
    <row r="543" spans="1:12" ht="27.7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60"/>
      <c r="J543" s="24"/>
      <c r="K543" s="24"/>
      <c r="L543" s="24"/>
    </row>
    <row r="544" spans="1:12" ht="27.7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60"/>
      <c r="J544" s="24"/>
      <c r="K544" s="24"/>
      <c r="L544" s="24"/>
    </row>
    <row r="545" spans="1:12" ht="27.7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60"/>
      <c r="J545" s="24"/>
      <c r="K545" s="24"/>
      <c r="L545" s="24"/>
    </row>
    <row r="546" spans="1:12" ht="27.7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60"/>
      <c r="J546" s="24"/>
      <c r="K546" s="24"/>
      <c r="L546" s="24"/>
    </row>
    <row r="547" spans="1:12" ht="27.7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60"/>
      <c r="J547" s="24"/>
      <c r="K547" s="24"/>
      <c r="L547" s="24"/>
    </row>
    <row r="548" spans="1:12" ht="27.7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60"/>
      <c r="J548" s="24"/>
      <c r="K548" s="24"/>
      <c r="L548" s="24"/>
    </row>
    <row r="549" spans="1:12" ht="27.7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60"/>
      <c r="J549" s="24"/>
      <c r="K549" s="24"/>
      <c r="L549" s="24"/>
    </row>
    <row r="550" spans="1:12" ht="27.7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60"/>
      <c r="J550" s="24"/>
      <c r="K550" s="24"/>
      <c r="L550" s="24"/>
    </row>
    <row r="551" spans="1:12" ht="27.7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60"/>
      <c r="J551" s="24"/>
      <c r="K551" s="24"/>
      <c r="L551" s="24"/>
    </row>
    <row r="552" spans="1:12" ht="27.7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60"/>
      <c r="J552" s="24"/>
      <c r="K552" s="24"/>
      <c r="L552" s="24"/>
    </row>
    <row r="553" spans="1:12" ht="27.7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60"/>
      <c r="J553" s="24"/>
      <c r="K553" s="24"/>
      <c r="L553" s="24"/>
    </row>
    <row r="554" spans="1:12" ht="27.7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60"/>
      <c r="J554" s="24"/>
      <c r="K554" s="24"/>
      <c r="L554" s="24"/>
    </row>
    <row r="555" spans="1:12" ht="27.7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60"/>
      <c r="J555" s="24"/>
      <c r="K555" s="24"/>
      <c r="L555" s="24"/>
    </row>
    <row r="556" spans="1:12" ht="27.7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60"/>
      <c r="J556" s="24"/>
      <c r="K556" s="24"/>
      <c r="L556" s="24"/>
    </row>
    <row r="557" spans="1:12" ht="27.7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60"/>
      <c r="J557" s="24"/>
      <c r="K557" s="24"/>
      <c r="L557" s="24"/>
    </row>
    <row r="558" spans="1:12" ht="27.7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60"/>
      <c r="J558" s="24"/>
      <c r="K558" s="24"/>
      <c r="L558" s="24"/>
    </row>
    <row r="559" spans="1:12" ht="27.7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60"/>
      <c r="J559" s="24"/>
      <c r="K559" s="24"/>
      <c r="L559" s="24"/>
    </row>
    <row r="560" spans="1:12" ht="27.7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60"/>
      <c r="J560" s="24"/>
      <c r="K560" s="24"/>
      <c r="L560" s="24"/>
    </row>
    <row r="561" spans="1:12" ht="27.7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60"/>
      <c r="J561" s="24"/>
      <c r="K561" s="24"/>
      <c r="L561" s="24"/>
    </row>
    <row r="562" spans="1:12" ht="27.7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60"/>
      <c r="J562" s="24"/>
      <c r="K562" s="24"/>
      <c r="L562" s="24"/>
    </row>
    <row r="563" spans="1:12" ht="27.7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60"/>
      <c r="J563" s="24"/>
      <c r="K563" s="24"/>
      <c r="L563" s="24"/>
    </row>
    <row r="564" spans="1:12" ht="27.7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60"/>
      <c r="J564" s="24"/>
      <c r="K564" s="24"/>
      <c r="L564" s="24"/>
    </row>
    <row r="565" spans="1:12" ht="27.7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60"/>
      <c r="J565" s="24"/>
      <c r="K565" s="24"/>
      <c r="L565" s="24"/>
    </row>
    <row r="566" spans="1:12" ht="27.7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60"/>
      <c r="J566" s="24"/>
      <c r="K566" s="24"/>
      <c r="L566" s="24"/>
    </row>
    <row r="567" spans="1:12" ht="27.7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60"/>
      <c r="J567" s="24"/>
      <c r="K567" s="24"/>
      <c r="L567" s="24"/>
    </row>
    <row r="568" spans="1:12" ht="27.7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60"/>
      <c r="J568" s="24"/>
      <c r="K568" s="24"/>
      <c r="L568" s="24"/>
    </row>
    <row r="569" spans="1:12" ht="27.7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60"/>
      <c r="J569" s="24"/>
      <c r="K569" s="24"/>
      <c r="L569" s="24"/>
    </row>
    <row r="570" spans="1:12" ht="27.7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60"/>
      <c r="J570" s="24"/>
      <c r="K570" s="24"/>
      <c r="L570" s="24"/>
    </row>
    <row r="571" spans="1:12" ht="27.7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60"/>
      <c r="J571" s="24"/>
      <c r="K571" s="24"/>
      <c r="L571" s="24"/>
    </row>
    <row r="572" spans="1:12" ht="27.7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60"/>
      <c r="J572" s="24"/>
      <c r="K572" s="24"/>
      <c r="L572" s="24"/>
    </row>
    <row r="573" spans="1:12" ht="27.7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60"/>
      <c r="J573" s="24"/>
      <c r="K573" s="24"/>
      <c r="L573" s="24"/>
    </row>
    <row r="574" spans="1:12" ht="27.7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60"/>
      <c r="J574" s="24"/>
      <c r="K574" s="24"/>
      <c r="L574" s="24"/>
    </row>
    <row r="575" spans="1:12" ht="27.7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60"/>
      <c r="J575" s="24"/>
      <c r="K575" s="24"/>
      <c r="L575" s="24"/>
    </row>
    <row r="576" spans="1:12" ht="27.7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60"/>
      <c r="J576" s="24"/>
      <c r="K576" s="24"/>
      <c r="L576" s="24"/>
    </row>
    <row r="577" spans="1:12" ht="27.7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60"/>
      <c r="J577" s="24"/>
      <c r="K577" s="24"/>
      <c r="L577" s="24"/>
    </row>
    <row r="578" spans="1:12" ht="27.7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60"/>
      <c r="J578" s="24"/>
      <c r="K578" s="24"/>
      <c r="L578" s="24"/>
    </row>
    <row r="579" spans="1:12" ht="27.7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60"/>
      <c r="J579" s="24"/>
      <c r="K579" s="24"/>
      <c r="L579" s="24"/>
    </row>
    <row r="580" spans="1:12" ht="27.7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60"/>
      <c r="J580" s="24"/>
      <c r="K580" s="24"/>
      <c r="L580" s="24"/>
    </row>
    <row r="581" spans="1:12" ht="27.7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60"/>
      <c r="J581" s="24"/>
      <c r="K581" s="24"/>
      <c r="L581" s="24"/>
    </row>
    <row r="582" spans="1:12" ht="27.7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60"/>
      <c r="J582" s="24"/>
      <c r="K582" s="24"/>
      <c r="L582" s="24"/>
    </row>
    <row r="583" spans="1:12" ht="27.7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60"/>
      <c r="J583" s="24"/>
      <c r="K583" s="24"/>
      <c r="L583" s="24"/>
    </row>
    <row r="584" spans="1:12" ht="27.7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60"/>
      <c r="J584" s="24"/>
      <c r="K584" s="24"/>
      <c r="L584" s="24"/>
    </row>
    <row r="585" spans="1:12" ht="27.7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60"/>
      <c r="J585" s="24"/>
      <c r="K585" s="24"/>
      <c r="L585" s="24"/>
    </row>
    <row r="586" spans="1:12" ht="27.7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60"/>
      <c r="J586" s="24"/>
      <c r="K586" s="24"/>
      <c r="L586" s="24"/>
    </row>
    <row r="587" spans="1:12" ht="27.7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60"/>
      <c r="J587" s="24"/>
      <c r="K587" s="24"/>
      <c r="L587" s="24"/>
    </row>
    <row r="588" spans="1:12" ht="27.7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60"/>
      <c r="J588" s="24"/>
      <c r="K588" s="24"/>
      <c r="L588" s="24"/>
    </row>
    <row r="589" spans="1:12" ht="27.7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60"/>
      <c r="J589" s="24"/>
      <c r="K589" s="24"/>
      <c r="L589" s="24"/>
    </row>
    <row r="590" spans="1:12" ht="27.7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60"/>
      <c r="J590" s="24"/>
      <c r="K590" s="24"/>
      <c r="L590" s="24"/>
    </row>
    <row r="591" spans="1:12" ht="27.7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60"/>
      <c r="J591" s="24"/>
      <c r="K591" s="24"/>
      <c r="L591" s="24"/>
    </row>
    <row r="592" spans="1:12" ht="27.7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60"/>
      <c r="J592" s="24"/>
      <c r="K592" s="24"/>
      <c r="L592" s="24"/>
    </row>
    <row r="593" spans="1:12" ht="27.7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60"/>
      <c r="J593" s="24"/>
      <c r="K593" s="24"/>
      <c r="L593" s="24"/>
    </row>
    <row r="594" spans="1:12" ht="27.7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60"/>
      <c r="J594" s="24"/>
      <c r="K594" s="24"/>
      <c r="L594" s="24"/>
    </row>
    <row r="595" spans="1:12" ht="27.7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60"/>
      <c r="J595" s="24"/>
      <c r="K595" s="24"/>
      <c r="L595" s="24"/>
    </row>
    <row r="596" spans="1:12" ht="27.7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60"/>
      <c r="J596" s="24"/>
      <c r="K596" s="24"/>
      <c r="L596" s="24"/>
    </row>
    <row r="597" spans="1:12" ht="27.7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60"/>
      <c r="J597" s="24"/>
      <c r="K597" s="24"/>
      <c r="L597" s="24"/>
    </row>
    <row r="598" spans="1:12" ht="27.7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60"/>
      <c r="J598" s="24"/>
      <c r="K598" s="24"/>
      <c r="L598" s="24"/>
    </row>
    <row r="599" spans="1:12" ht="27.7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60"/>
      <c r="J599" s="24"/>
      <c r="K599" s="24"/>
      <c r="L599" s="24"/>
    </row>
    <row r="600" spans="1:12" ht="27.7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60"/>
      <c r="J600" s="24"/>
      <c r="K600" s="24"/>
      <c r="L600" s="24"/>
    </row>
    <row r="601" spans="1:12" ht="27.7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60"/>
      <c r="J601" s="24"/>
      <c r="K601" s="24"/>
      <c r="L601" s="24"/>
    </row>
    <row r="602" spans="1:12" ht="27.7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60"/>
      <c r="J602" s="24"/>
      <c r="K602" s="24"/>
      <c r="L602" s="24"/>
    </row>
    <row r="603" spans="1:12" ht="27.7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60"/>
      <c r="J603" s="24"/>
      <c r="K603" s="24"/>
      <c r="L603" s="24"/>
    </row>
    <row r="604" spans="1:12" ht="27.7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60"/>
      <c r="J604" s="24"/>
      <c r="K604" s="24"/>
      <c r="L604" s="24"/>
    </row>
    <row r="605" spans="1:12" ht="27.7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60"/>
      <c r="J605" s="24"/>
      <c r="K605" s="24"/>
      <c r="L605" s="24"/>
    </row>
    <row r="606" spans="1:12" ht="27.7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60"/>
      <c r="J606" s="24"/>
      <c r="K606" s="24"/>
      <c r="L606" s="24"/>
    </row>
    <row r="607" spans="1:12" ht="27.7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60"/>
      <c r="J607" s="24"/>
      <c r="K607" s="24"/>
      <c r="L607" s="24"/>
    </row>
    <row r="608" spans="1:12" ht="27.7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60"/>
      <c r="J608" s="24"/>
      <c r="K608" s="24"/>
      <c r="L608" s="24"/>
    </row>
    <row r="609" spans="1:12" ht="27.7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60"/>
      <c r="J609" s="24"/>
      <c r="K609" s="24"/>
      <c r="L609" s="24"/>
    </row>
    <row r="610" spans="1:12" ht="27.7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60"/>
      <c r="J610" s="24"/>
      <c r="K610" s="24"/>
      <c r="L610" s="24"/>
    </row>
    <row r="611" spans="1:12" ht="27.7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60"/>
      <c r="J611" s="24"/>
      <c r="K611" s="24"/>
      <c r="L611" s="24"/>
    </row>
    <row r="612" spans="1:12" ht="27.7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60"/>
      <c r="J612" s="24"/>
      <c r="K612" s="24"/>
      <c r="L612" s="24"/>
    </row>
    <row r="613" spans="1:12" ht="27.7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60"/>
      <c r="J613" s="24"/>
      <c r="K613" s="24"/>
      <c r="L613" s="24"/>
    </row>
    <row r="614" spans="1:12" ht="27.7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60"/>
      <c r="J614" s="24"/>
      <c r="K614" s="24"/>
      <c r="L614" s="24"/>
    </row>
    <row r="615" spans="1:12" ht="27.7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60"/>
      <c r="J615" s="24"/>
      <c r="K615" s="24"/>
      <c r="L615" s="24"/>
    </row>
    <row r="616" spans="1:12" ht="27.7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60"/>
      <c r="J616" s="24"/>
      <c r="K616" s="24"/>
      <c r="L616" s="24"/>
    </row>
    <row r="617" spans="1:12" ht="27.7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60"/>
      <c r="J617" s="24"/>
      <c r="K617" s="24"/>
      <c r="L617" s="24"/>
    </row>
    <row r="618" spans="1:12" ht="27.7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60"/>
      <c r="J618" s="24"/>
      <c r="K618" s="24"/>
      <c r="L618" s="24"/>
    </row>
    <row r="619" spans="1:12" ht="27.7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60"/>
      <c r="J619" s="24"/>
      <c r="K619" s="24"/>
      <c r="L619" s="24"/>
    </row>
    <row r="620" spans="1:12" ht="27.7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60"/>
      <c r="J620" s="24"/>
      <c r="K620" s="24"/>
      <c r="L620" s="24"/>
    </row>
    <row r="621" spans="1:12" ht="27.7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60"/>
      <c r="J621" s="24"/>
      <c r="K621" s="24"/>
      <c r="L621" s="24"/>
    </row>
    <row r="622" spans="1:12" ht="27.7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60"/>
      <c r="J622" s="24"/>
      <c r="K622" s="24"/>
      <c r="L622" s="24"/>
    </row>
    <row r="623" spans="1:12" ht="27.7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60"/>
      <c r="J623" s="24"/>
      <c r="K623" s="24"/>
      <c r="L623" s="24"/>
    </row>
    <row r="624" spans="1:12" ht="27.7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60"/>
      <c r="J624" s="24"/>
      <c r="K624" s="24"/>
      <c r="L624" s="24"/>
    </row>
    <row r="625" spans="1:12" ht="27.7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60"/>
      <c r="J625" s="24"/>
      <c r="K625" s="24"/>
      <c r="L625" s="24"/>
    </row>
    <row r="626" spans="1:12" ht="27.7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60"/>
      <c r="J626" s="24"/>
      <c r="K626" s="24"/>
      <c r="L626" s="24"/>
    </row>
    <row r="627" spans="1:12" ht="27.7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60"/>
      <c r="J627" s="24"/>
      <c r="K627" s="24"/>
      <c r="L627" s="24"/>
    </row>
    <row r="628" spans="1:12" ht="27.7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60"/>
      <c r="J628" s="24"/>
      <c r="K628" s="24"/>
      <c r="L628" s="24"/>
    </row>
    <row r="629" spans="1:12" ht="27.7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60"/>
      <c r="J629" s="24"/>
      <c r="K629" s="24"/>
      <c r="L629" s="24"/>
    </row>
    <row r="630" spans="1:12" ht="27.7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60"/>
      <c r="J630" s="24"/>
      <c r="K630" s="24"/>
      <c r="L630" s="24"/>
    </row>
    <row r="631" spans="1:12" ht="27.7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60"/>
      <c r="J631" s="24"/>
      <c r="K631" s="24"/>
      <c r="L631" s="24"/>
    </row>
    <row r="632" spans="1:12" ht="27.7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60"/>
      <c r="J632" s="24"/>
      <c r="K632" s="24"/>
      <c r="L632" s="24"/>
    </row>
    <row r="633" spans="1:12" ht="27.7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60"/>
      <c r="J633" s="24"/>
      <c r="K633" s="24"/>
      <c r="L633" s="24"/>
    </row>
    <row r="634" spans="1:12" ht="27.7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60"/>
      <c r="J634" s="24"/>
      <c r="K634" s="24"/>
      <c r="L634" s="24"/>
    </row>
    <row r="635" spans="1:12" ht="27.7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60"/>
      <c r="J635" s="24"/>
      <c r="K635" s="24"/>
      <c r="L635" s="24"/>
    </row>
    <row r="636" spans="1:12" ht="27.7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60"/>
      <c r="J636" s="24"/>
      <c r="K636" s="24"/>
      <c r="L636" s="24"/>
    </row>
    <row r="637" spans="1:12" ht="27.7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60"/>
      <c r="J637" s="24"/>
      <c r="K637" s="24"/>
      <c r="L637" s="24"/>
    </row>
    <row r="638" spans="1:12" ht="27.7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60"/>
      <c r="J638" s="24"/>
      <c r="K638" s="24"/>
      <c r="L638" s="24"/>
    </row>
    <row r="639" spans="1:12" ht="27.7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60"/>
      <c r="J639" s="24"/>
      <c r="K639" s="24"/>
      <c r="L639" s="24"/>
    </row>
    <row r="640" spans="1:12" ht="27.7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60"/>
      <c r="J640" s="24"/>
      <c r="K640" s="24"/>
      <c r="L640" s="24"/>
    </row>
    <row r="641" spans="1:12" ht="27.7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60"/>
      <c r="J641" s="24"/>
      <c r="K641" s="24"/>
      <c r="L641" s="24"/>
    </row>
    <row r="642" spans="1:12" ht="27.7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60"/>
      <c r="J642" s="24"/>
      <c r="K642" s="24"/>
      <c r="L642" s="24"/>
    </row>
    <row r="643" spans="1:12" ht="27.7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60"/>
      <c r="J643" s="24"/>
      <c r="K643" s="24"/>
      <c r="L643" s="24"/>
    </row>
    <row r="644" spans="1:12" ht="27.7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60"/>
      <c r="J644" s="24"/>
      <c r="K644" s="24"/>
      <c r="L644" s="24"/>
    </row>
    <row r="645" spans="1:12" ht="27.7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60"/>
      <c r="J645" s="24"/>
      <c r="K645" s="24"/>
      <c r="L645" s="24"/>
    </row>
    <row r="646" spans="1:12" ht="27.7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60"/>
      <c r="J646" s="24"/>
      <c r="K646" s="24"/>
      <c r="L646" s="24"/>
    </row>
    <row r="647" spans="1:12" ht="27.7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60"/>
      <c r="J647" s="24"/>
      <c r="K647" s="24"/>
      <c r="L647" s="24"/>
    </row>
    <row r="648" spans="1:12" ht="27.7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60"/>
      <c r="J648" s="24"/>
      <c r="K648" s="24"/>
      <c r="L648" s="24"/>
    </row>
    <row r="649" spans="1:12" ht="27.7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60"/>
      <c r="J649" s="24"/>
      <c r="K649" s="24"/>
      <c r="L649" s="24"/>
    </row>
    <row r="650" spans="1:12" ht="27.7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60"/>
      <c r="J650" s="24"/>
      <c r="K650" s="24"/>
      <c r="L650" s="24"/>
    </row>
    <row r="651" spans="1:12" ht="27.7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60"/>
      <c r="J651" s="24"/>
      <c r="K651" s="24"/>
      <c r="L651" s="24"/>
    </row>
    <row r="652" spans="1:12" ht="27.7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60"/>
      <c r="J652" s="24"/>
      <c r="K652" s="24"/>
      <c r="L652" s="24"/>
    </row>
    <row r="653" spans="1:12" ht="27.7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60"/>
      <c r="J653" s="24"/>
      <c r="K653" s="24"/>
      <c r="L653" s="24"/>
    </row>
    <row r="654" spans="1:12" ht="27.7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60"/>
      <c r="J654" s="24"/>
      <c r="K654" s="24"/>
      <c r="L654" s="24"/>
    </row>
    <row r="655" spans="1:12" ht="27.7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60"/>
      <c r="J655" s="24"/>
      <c r="K655" s="24"/>
      <c r="L655" s="24"/>
    </row>
    <row r="656" spans="1:12" ht="27.7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60"/>
      <c r="J656" s="24"/>
      <c r="K656" s="24"/>
      <c r="L656" s="24"/>
    </row>
    <row r="657" spans="1:12" ht="27.7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60"/>
      <c r="J657" s="24"/>
      <c r="K657" s="24"/>
      <c r="L657" s="24"/>
    </row>
    <row r="658" spans="1:12" ht="27.7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60"/>
      <c r="J658" s="24"/>
      <c r="K658" s="24"/>
      <c r="L658" s="24"/>
    </row>
    <row r="659" spans="1:12" ht="27.7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60"/>
      <c r="J659" s="24"/>
      <c r="K659" s="24"/>
      <c r="L659" s="24"/>
    </row>
    <row r="660" spans="1:12" ht="27.7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60"/>
      <c r="J660" s="24"/>
      <c r="K660" s="24"/>
      <c r="L660" s="24"/>
    </row>
    <row r="661" spans="1:12" ht="27.7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60"/>
      <c r="J661" s="24"/>
      <c r="K661" s="24"/>
      <c r="L661" s="24"/>
    </row>
    <row r="662" spans="1:12" ht="27.7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60"/>
      <c r="J662" s="24"/>
      <c r="K662" s="24"/>
      <c r="L662" s="24"/>
    </row>
    <row r="663" spans="1:12" ht="27.7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60"/>
      <c r="J663" s="24"/>
      <c r="K663" s="24"/>
      <c r="L663" s="24"/>
    </row>
    <row r="664" spans="1:12" ht="27.7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60"/>
      <c r="J664" s="24"/>
      <c r="K664" s="24"/>
      <c r="L664" s="24"/>
    </row>
    <row r="665" spans="1:12" ht="27.7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60"/>
      <c r="J665" s="24"/>
      <c r="K665" s="24"/>
      <c r="L665" s="24"/>
    </row>
    <row r="666" spans="1:12" ht="27.7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60"/>
      <c r="J666" s="24"/>
      <c r="K666" s="24"/>
      <c r="L666" s="24"/>
    </row>
    <row r="667" spans="1:12" ht="27.7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60"/>
      <c r="J667" s="24"/>
      <c r="K667" s="24"/>
      <c r="L667" s="24"/>
    </row>
    <row r="668" spans="1:12" ht="27.7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60"/>
      <c r="J668" s="24"/>
      <c r="K668" s="24"/>
      <c r="L668" s="24"/>
    </row>
    <row r="669" spans="1:12" ht="27.7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60"/>
      <c r="J669" s="24"/>
      <c r="K669" s="24"/>
      <c r="L669" s="24"/>
    </row>
    <row r="670" spans="1:12" ht="27.7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60"/>
      <c r="J670" s="24"/>
      <c r="K670" s="24"/>
      <c r="L670" s="24"/>
    </row>
    <row r="671" spans="1:12" ht="27.7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60"/>
      <c r="J671" s="24"/>
      <c r="K671" s="24"/>
      <c r="L671" s="24"/>
    </row>
    <row r="672" spans="1:12" ht="27.7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60"/>
      <c r="J672" s="24"/>
      <c r="K672" s="24"/>
      <c r="L672" s="24"/>
    </row>
    <row r="673" spans="1:12" ht="27.7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60"/>
      <c r="J673" s="24"/>
      <c r="K673" s="24"/>
      <c r="L673" s="24"/>
    </row>
    <row r="674" spans="1:12" ht="27.7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60"/>
      <c r="J674" s="24"/>
      <c r="K674" s="24"/>
      <c r="L674" s="24"/>
    </row>
    <row r="675" spans="1:12" ht="27.7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60"/>
      <c r="J675" s="24"/>
      <c r="K675" s="24"/>
      <c r="L675" s="24"/>
    </row>
    <row r="676" spans="1:12" ht="27.7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60"/>
      <c r="J676" s="24"/>
      <c r="K676" s="24"/>
      <c r="L676" s="24"/>
    </row>
    <row r="677" spans="1:12" ht="27.7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60"/>
      <c r="J677" s="24"/>
      <c r="K677" s="24"/>
      <c r="L677" s="24"/>
    </row>
    <row r="678" spans="1:12" ht="27.7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60"/>
      <c r="J678" s="24"/>
      <c r="K678" s="24"/>
      <c r="L678" s="24"/>
    </row>
    <row r="679" spans="1:12" ht="27.7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60"/>
      <c r="J679" s="24"/>
      <c r="K679" s="24"/>
      <c r="L679" s="24"/>
    </row>
    <row r="680" spans="1:12" ht="27.7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60"/>
      <c r="J680" s="24"/>
      <c r="K680" s="24"/>
      <c r="L680" s="24"/>
    </row>
    <row r="681" spans="1:12" ht="27.7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60"/>
      <c r="J681" s="24"/>
      <c r="K681" s="24"/>
      <c r="L681" s="24"/>
    </row>
    <row r="682" spans="1:12" ht="27.7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60"/>
      <c r="J682" s="24"/>
      <c r="K682" s="24"/>
      <c r="L682" s="24"/>
    </row>
    <row r="683" spans="1:12" ht="27.7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60"/>
      <c r="J683" s="24"/>
      <c r="K683" s="24"/>
      <c r="L683" s="24"/>
    </row>
    <row r="684" spans="1:12" ht="27.7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60"/>
      <c r="J684" s="24"/>
      <c r="K684" s="24"/>
      <c r="L684" s="24"/>
    </row>
    <row r="685" spans="1:12" ht="27.7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60"/>
      <c r="J685" s="24"/>
      <c r="K685" s="24"/>
      <c r="L685" s="24"/>
    </row>
    <row r="686" spans="1:12" ht="27.7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60"/>
      <c r="J686" s="24"/>
      <c r="K686" s="24"/>
      <c r="L686" s="24"/>
    </row>
    <row r="687" spans="1:12" ht="27.7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60"/>
      <c r="J687" s="24"/>
      <c r="K687" s="24"/>
      <c r="L687" s="24"/>
    </row>
    <row r="688" spans="1:12" ht="27.7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60"/>
      <c r="J688" s="24"/>
      <c r="K688" s="24"/>
      <c r="L688" s="24"/>
    </row>
    <row r="689" spans="1:12" ht="27.7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60"/>
      <c r="J689" s="24"/>
      <c r="K689" s="24"/>
      <c r="L689" s="24"/>
    </row>
    <row r="690" spans="1:12" ht="27.7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60"/>
      <c r="J690" s="24"/>
      <c r="K690" s="24"/>
      <c r="L690" s="24"/>
    </row>
    <row r="691" spans="1:12" ht="27.7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60"/>
      <c r="J691" s="24"/>
      <c r="K691" s="24"/>
      <c r="L691" s="24"/>
    </row>
    <row r="692" spans="1:12" ht="27.7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60"/>
      <c r="J692" s="24"/>
      <c r="K692" s="24"/>
      <c r="L692" s="24"/>
    </row>
    <row r="693" spans="1:12" ht="27.7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60"/>
      <c r="J693" s="24"/>
      <c r="K693" s="24"/>
      <c r="L693" s="24"/>
    </row>
    <row r="694" spans="1:12" ht="27.7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60"/>
      <c r="J694" s="24"/>
      <c r="K694" s="24"/>
      <c r="L694" s="24"/>
    </row>
    <row r="695" spans="1:12" ht="27.7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60"/>
      <c r="J695" s="24"/>
      <c r="K695" s="24"/>
      <c r="L695" s="24"/>
    </row>
    <row r="696" spans="1:12" ht="27.7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60"/>
      <c r="J696" s="24"/>
      <c r="K696" s="24"/>
      <c r="L696" s="24"/>
    </row>
    <row r="697" spans="1:12" ht="27.7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60"/>
      <c r="J697" s="24"/>
      <c r="K697" s="24"/>
      <c r="L697" s="24"/>
    </row>
    <row r="698" spans="1:12" ht="27.7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60"/>
      <c r="J698" s="24"/>
      <c r="K698" s="24"/>
      <c r="L698" s="24"/>
    </row>
    <row r="699" spans="1:12" ht="27.7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60"/>
      <c r="J699" s="24"/>
      <c r="K699" s="24"/>
      <c r="L699" s="24"/>
    </row>
    <row r="700" spans="1:12" ht="27.7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60"/>
      <c r="J700" s="24"/>
      <c r="K700" s="24"/>
      <c r="L700" s="24"/>
    </row>
    <row r="701" spans="1:12" ht="27.7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60"/>
      <c r="J701" s="24"/>
      <c r="K701" s="24"/>
      <c r="L701" s="24"/>
    </row>
    <row r="702" spans="1:12" ht="27.7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60"/>
      <c r="J702" s="24"/>
      <c r="K702" s="24"/>
      <c r="L702" s="24"/>
    </row>
    <row r="703" spans="1:12" ht="27.7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60"/>
      <c r="J703" s="24"/>
      <c r="K703" s="24"/>
      <c r="L703" s="24"/>
    </row>
    <row r="704" spans="1:12" ht="27.7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60"/>
      <c r="J704" s="24"/>
      <c r="K704" s="24"/>
      <c r="L704" s="24"/>
    </row>
    <row r="705" spans="1:12" ht="27.7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60"/>
      <c r="J705" s="24"/>
      <c r="K705" s="24"/>
      <c r="L705" s="24"/>
    </row>
    <row r="706" spans="1:12" ht="27.7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60"/>
      <c r="J706" s="24"/>
      <c r="K706" s="24"/>
      <c r="L706" s="24"/>
    </row>
    <row r="707" spans="1:12" ht="27.7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60"/>
      <c r="J707" s="24"/>
      <c r="K707" s="24"/>
      <c r="L707" s="24"/>
    </row>
    <row r="708" spans="1:12" ht="27.7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60"/>
      <c r="J708" s="24"/>
      <c r="K708" s="24"/>
      <c r="L708" s="24"/>
    </row>
    <row r="709" spans="1:12" ht="27.7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60"/>
      <c r="J709" s="24"/>
      <c r="K709" s="24"/>
      <c r="L709" s="24"/>
    </row>
    <row r="710" spans="1:12" ht="27.7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60"/>
      <c r="J710" s="24"/>
      <c r="K710" s="24"/>
      <c r="L710" s="24"/>
    </row>
    <row r="711" spans="1:12" ht="27.7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60"/>
      <c r="J711" s="24"/>
      <c r="K711" s="24"/>
      <c r="L711" s="24"/>
    </row>
    <row r="712" spans="1:12" ht="27.7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60"/>
      <c r="J712" s="24"/>
      <c r="K712" s="24"/>
      <c r="L712" s="24"/>
    </row>
    <row r="713" spans="1:12" ht="27.7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60"/>
      <c r="J713" s="24"/>
      <c r="K713" s="24"/>
      <c r="L713" s="24"/>
    </row>
    <row r="714" spans="1:12" ht="27.7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60"/>
      <c r="J714" s="24"/>
      <c r="K714" s="24"/>
      <c r="L714" s="24"/>
    </row>
    <row r="715" spans="1:12" ht="27.7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60"/>
      <c r="J715" s="24"/>
      <c r="K715" s="24"/>
      <c r="L715" s="24"/>
    </row>
    <row r="716" spans="1:12" ht="27.7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60"/>
      <c r="J716" s="24"/>
      <c r="K716" s="24"/>
      <c r="L716" s="24"/>
    </row>
    <row r="717" spans="1:12" ht="27.7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60"/>
      <c r="J717" s="24"/>
      <c r="K717" s="24"/>
      <c r="L717" s="24"/>
    </row>
    <row r="718" spans="1:12" ht="27.7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60"/>
      <c r="J718" s="24"/>
      <c r="K718" s="24"/>
      <c r="L718" s="24"/>
    </row>
    <row r="719" spans="1:12" ht="27.7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60"/>
      <c r="J719" s="24"/>
      <c r="K719" s="24"/>
      <c r="L719" s="24"/>
    </row>
    <row r="720" spans="1:12" ht="27.7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60"/>
      <c r="J720" s="24"/>
      <c r="K720" s="24"/>
      <c r="L720" s="24"/>
    </row>
    <row r="721" spans="1:12" ht="27.7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60"/>
      <c r="J721" s="24"/>
      <c r="K721" s="24"/>
      <c r="L721" s="24"/>
    </row>
    <row r="722" spans="1:12" ht="27.7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60"/>
      <c r="J722" s="24"/>
      <c r="K722" s="24"/>
      <c r="L722" s="24"/>
    </row>
    <row r="723" spans="1:12" ht="27.7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60"/>
      <c r="J723" s="24"/>
      <c r="K723" s="24"/>
      <c r="L723" s="24"/>
    </row>
    <row r="724" spans="1:12" ht="27.7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60"/>
      <c r="J724" s="24"/>
      <c r="K724" s="24"/>
      <c r="L724" s="24"/>
    </row>
    <row r="725" spans="1:12" ht="27.7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60"/>
      <c r="J725" s="24"/>
      <c r="K725" s="24"/>
      <c r="L725" s="24"/>
    </row>
    <row r="726" spans="1:12" ht="27.7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60"/>
      <c r="J726" s="24"/>
      <c r="K726" s="24"/>
      <c r="L726" s="24"/>
    </row>
    <row r="727" spans="1:12" ht="27.7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60"/>
      <c r="J727" s="24"/>
      <c r="K727" s="24"/>
      <c r="L727" s="24"/>
    </row>
    <row r="728" spans="1:12" ht="27.7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60"/>
      <c r="J728" s="24"/>
      <c r="K728" s="24"/>
      <c r="L728" s="24"/>
    </row>
    <row r="729" spans="1:12" ht="27.7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60"/>
      <c r="J729" s="24"/>
      <c r="K729" s="24"/>
      <c r="L729" s="24"/>
    </row>
    <row r="730" spans="1:12" ht="27.7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60"/>
      <c r="J730" s="24"/>
      <c r="K730" s="24"/>
      <c r="L730" s="24"/>
    </row>
    <row r="731" spans="1:12" ht="27.7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60"/>
      <c r="J731" s="24"/>
      <c r="K731" s="24"/>
      <c r="L731" s="24"/>
    </row>
    <row r="732" spans="1:12" ht="27.7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60"/>
      <c r="J732" s="24"/>
      <c r="K732" s="24"/>
      <c r="L732" s="24"/>
    </row>
    <row r="733" spans="1:12" ht="27.7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60"/>
      <c r="J733" s="24"/>
      <c r="K733" s="24"/>
      <c r="L733" s="24"/>
    </row>
    <row r="734" spans="1:12" ht="27.7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60"/>
      <c r="J734" s="24"/>
      <c r="K734" s="24"/>
      <c r="L734" s="24"/>
    </row>
    <row r="735" spans="1:12" ht="27.7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60"/>
      <c r="J735" s="24"/>
      <c r="K735" s="24"/>
      <c r="L735" s="24"/>
    </row>
    <row r="736" spans="1:12" ht="27.7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60"/>
      <c r="J736" s="24"/>
      <c r="K736" s="24"/>
      <c r="L736" s="24"/>
    </row>
    <row r="737" spans="1:12" ht="27.7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60"/>
      <c r="J737" s="24"/>
      <c r="K737" s="24"/>
      <c r="L737" s="24"/>
    </row>
    <row r="738" spans="1:12" ht="27.7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60"/>
      <c r="J738" s="24"/>
      <c r="K738" s="24"/>
      <c r="L738" s="24"/>
    </row>
    <row r="739" spans="1:12" ht="27.7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60"/>
      <c r="J739" s="24"/>
      <c r="K739" s="24"/>
      <c r="L739" s="24"/>
    </row>
    <row r="740" spans="1:12" ht="27.7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60"/>
      <c r="J740" s="24"/>
      <c r="K740" s="24"/>
      <c r="L740" s="24"/>
    </row>
    <row r="741" spans="1:12" ht="27.7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60"/>
      <c r="J741" s="24"/>
      <c r="K741" s="24"/>
      <c r="L741" s="24"/>
    </row>
    <row r="742" spans="1:12" ht="27.7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60"/>
      <c r="J742" s="24"/>
      <c r="K742" s="24"/>
      <c r="L742" s="24"/>
    </row>
    <row r="743" spans="1:12" ht="27.7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60"/>
      <c r="J743" s="24"/>
      <c r="K743" s="24"/>
      <c r="L743" s="24"/>
    </row>
    <row r="744" spans="1:12" ht="27.7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60"/>
      <c r="J744" s="24"/>
      <c r="K744" s="24"/>
      <c r="L744" s="24"/>
    </row>
    <row r="745" spans="1:12" ht="27.7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60"/>
      <c r="J745" s="24"/>
      <c r="K745" s="24"/>
      <c r="L745" s="24"/>
    </row>
    <row r="746" spans="1:12" ht="27.7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60"/>
      <c r="J746" s="24"/>
      <c r="K746" s="24"/>
      <c r="L746" s="24"/>
    </row>
    <row r="747" spans="1:12" ht="27.7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60"/>
      <c r="J747" s="24"/>
      <c r="K747" s="24"/>
      <c r="L747" s="24"/>
    </row>
    <row r="748" spans="1:12" ht="27.7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60"/>
      <c r="J748" s="24"/>
      <c r="K748" s="24"/>
      <c r="L748" s="24"/>
    </row>
    <row r="749" spans="1:12" ht="27.7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60"/>
      <c r="J749" s="24"/>
      <c r="K749" s="24"/>
      <c r="L749" s="24"/>
    </row>
    <row r="750" spans="1:12" ht="27.7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60"/>
      <c r="J750" s="24"/>
      <c r="K750" s="24"/>
      <c r="L750" s="24"/>
    </row>
    <row r="751" spans="1:12" ht="27.7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60"/>
      <c r="J751" s="24"/>
      <c r="K751" s="24"/>
      <c r="L751" s="24"/>
    </row>
    <row r="752" spans="1:12" ht="27.7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60"/>
      <c r="J752" s="24"/>
      <c r="K752" s="24"/>
      <c r="L752" s="24"/>
    </row>
    <row r="753" spans="1:12" ht="27.7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60"/>
      <c r="J753" s="24"/>
      <c r="K753" s="24"/>
      <c r="L753" s="24"/>
    </row>
    <row r="754" spans="1:12" ht="27.7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60"/>
      <c r="J754" s="24"/>
      <c r="K754" s="24"/>
      <c r="L754" s="24"/>
    </row>
    <row r="755" spans="1:12" ht="27.7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60"/>
      <c r="J755" s="24"/>
      <c r="K755" s="24"/>
      <c r="L755" s="24"/>
    </row>
    <row r="756" spans="1:12" ht="27.7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60"/>
      <c r="J756" s="24"/>
      <c r="K756" s="24"/>
      <c r="L756" s="24"/>
    </row>
    <row r="757" spans="1:12" ht="27.7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60"/>
      <c r="J757" s="24"/>
      <c r="K757" s="24"/>
      <c r="L757" s="24"/>
    </row>
    <row r="758" spans="1:12" ht="27.7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60"/>
      <c r="J758" s="24"/>
      <c r="K758" s="24"/>
      <c r="L758" s="24"/>
    </row>
    <row r="759" spans="1:12" ht="27.7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60"/>
      <c r="J759" s="24"/>
      <c r="K759" s="24"/>
      <c r="L759" s="24"/>
    </row>
    <row r="760" spans="1:12" ht="27.7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60"/>
      <c r="J760" s="24"/>
      <c r="K760" s="24"/>
      <c r="L760" s="24"/>
    </row>
    <row r="761" spans="1:12" ht="27.7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60"/>
      <c r="J761" s="24"/>
      <c r="K761" s="24"/>
      <c r="L761" s="24"/>
    </row>
    <row r="762" spans="1:12" ht="27.7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60"/>
      <c r="J762" s="24"/>
      <c r="K762" s="24"/>
      <c r="L762" s="24"/>
    </row>
    <row r="763" spans="1:12" ht="27.7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60"/>
      <c r="J763" s="24"/>
      <c r="K763" s="24"/>
      <c r="L763" s="24"/>
    </row>
    <row r="764" spans="1:12" ht="27.7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60"/>
      <c r="J764" s="24"/>
      <c r="K764" s="24"/>
      <c r="L764" s="24"/>
    </row>
    <row r="765" spans="1:12" ht="27.7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60"/>
      <c r="J765" s="24"/>
      <c r="K765" s="24"/>
      <c r="L765" s="24"/>
    </row>
    <row r="766" spans="1:12" ht="27.7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60"/>
      <c r="J766" s="24"/>
      <c r="K766" s="24"/>
      <c r="L766" s="24"/>
    </row>
    <row r="767" spans="1:12" ht="27.7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60"/>
      <c r="J767" s="24"/>
      <c r="K767" s="24"/>
      <c r="L767" s="24"/>
    </row>
    <row r="768" spans="1:12" ht="27.7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60"/>
      <c r="J768" s="24"/>
      <c r="K768" s="24"/>
      <c r="L768" s="24"/>
    </row>
    <row r="769" spans="1:12" ht="27.7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60"/>
      <c r="J769" s="24"/>
      <c r="K769" s="24"/>
      <c r="L769" s="24"/>
    </row>
    <row r="770" spans="1:12" ht="27.7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60"/>
      <c r="J770" s="24"/>
      <c r="K770" s="24"/>
      <c r="L770" s="24"/>
    </row>
    <row r="771" spans="1:12" ht="27.7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60"/>
      <c r="J771" s="24"/>
      <c r="K771" s="24"/>
      <c r="L771" s="24"/>
    </row>
    <row r="772" spans="1:12" ht="27.7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60"/>
      <c r="J772" s="24"/>
      <c r="K772" s="24"/>
      <c r="L772" s="24"/>
    </row>
    <row r="773" spans="1:12" ht="27.7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60"/>
      <c r="J773" s="24"/>
      <c r="K773" s="24"/>
      <c r="L773" s="24"/>
    </row>
    <row r="774" spans="1:12" ht="27.7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60"/>
      <c r="J774" s="24"/>
      <c r="K774" s="24"/>
      <c r="L774" s="24"/>
    </row>
    <row r="775" spans="1:12" ht="27.7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60"/>
      <c r="J775" s="24"/>
      <c r="K775" s="24"/>
      <c r="L775" s="24"/>
    </row>
    <row r="776" spans="1:12" ht="27.7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60"/>
      <c r="J776" s="24"/>
      <c r="K776" s="24"/>
      <c r="L776" s="24"/>
    </row>
    <row r="777" spans="1:12" ht="27.7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60"/>
      <c r="J777" s="24"/>
      <c r="K777" s="24"/>
      <c r="L777" s="24"/>
    </row>
    <row r="778" spans="1:12" ht="27.7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60"/>
      <c r="J778" s="24"/>
      <c r="K778" s="24"/>
      <c r="L778" s="24"/>
    </row>
    <row r="779" spans="1:12" ht="27.7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60"/>
      <c r="J779" s="24"/>
      <c r="K779" s="24"/>
      <c r="L779" s="24"/>
    </row>
    <row r="780" spans="1:12" ht="27.7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60"/>
      <c r="J780" s="24"/>
      <c r="K780" s="24"/>
      <c r="L780" s="24"/>
    </row>
    <row r="781" spans="1:12" ht="27.7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60"/>
      <c r="J781" s="24"/>
      <c r="K781" s="24"/>
      <c r="L781" s="24"/>
    </row>
    <row r="782" spans="1:12" ht="27.7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60"/>
      <c r="J782" s="24"/>
      <c r="K782" s="24"/>
      <c r="L782" s="24"/>
    </row>
    <row r="783" spans="1:12" ht="27.7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60"/>
      <c r="J783" s="24"/>
      <c r="K783" s="24"/>
      <c r="L783" s="24"/>
    </row>
    <row r="784" spans="1:12" ht="27.7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60"/>
      <c r="J784" s="24"/>
      <c r="K784" s="24"/>
      <c r="L784" s="24"/>
    </row>
    <row r="785" spans="1:12" ht="27.7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60"/>
      <c r="J785" s="24"/>
      <c r="K785" s="24"/>
      <c r="L785" s="24"/>
    </row>
    <row r="786" spans="1:12" ht="27.7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60"/>
      <c r="J786" s="24"/>
      <c r="K786" s="24"/>
      <c r="L786" s="24"/>
    </row>
    <row r="787" spans="1:12" ht="27.7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60"/>
      <c r="J787" s="24"/>
      <c r="K787" s="24"/>
      <c r="L787" s="24"/>
    </row>
    <row r="788" spans="1:12" ht="27.7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60"/>
      <c r="J788" s="24"/>
      <c r="K788" s="24"/>
      <c r="L788" s="24"/>
    </row>
    <row r="789" spans="1:12" ht="27.7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60"/>
      <c r="J789" s="24"/>
      <c r="K789" s="24"/>
      <c r="L789" s="24"/>
    </row>
    <row r="790" spans="1:12" ht="27.7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60"/>
      <c r="J790" s="24"/>
      <c r="K790" s="24"/>
      <c r="L790" s="24"/>
    </row>
    <row r="791" spans="1:12" ht="27.7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60"/>
      <c r="J791" s="24"/>
      <c r="K791" s="24"/>
      <c r="L791" s="24"/>
    </row>
    <row r="792" spans="1:12" ht="27.7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60"/>
      <c r="J792" s="24"/>
      <c r="K792" s="24"/>
      <c r="L792" s="24"/>
    </row>
    <row r="793" spans="1:12" ht="27.7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60"/>
      <c r="J793" s="24"/>
      <c r="K793" s="24"/>
      <c r="L793" s="24"/>
    </row>
    <row r="794" spans="1:12" ht="27.7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60"/>
      <c r="J794" s="24"/>
      <c r="K794" s="24"/>
      <c r="L794" s="24"/>
    </row>
    <row r="795" spans="1:12" ht="27.7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60"/>
      <c r="J795" s="24"/>
      <c r="K795" s="24"/>
      <c r="L795" s="24"/>
    </row>
    <row r="796" spans="1:12" ht="27.7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60"/>
      <c r="J796" s="24"/>
      <c r="K796" s="24"/>
      <c r="L796" s="24"/>
    </row>
    <row r="797" spans="1:12" ht="27.7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60"/>
      <c r="J797" s="24"/>
      <c r="K797" s="24"/>
      <c r="L797" s="24"/>
    </row>
    <row r="798" spans="1:12" ht="27.7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60"/>
      <c r="J798" s="24"/>
      <c r="K798" s="24"/>
      <c r="L798" s="24"/>
    </row>
    <row r="799" spans="1:12" ht="27.7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60"/>
      <c r="J799" s="24"/>
      <c r="K799" s="24"/>
      <c r="L799" s="24"/>
    </row>
    <row r="800" spans="1:12" ht="27.7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60"/>
      <c r="J800" s="24"/>
      <c r="K800" s="24"/>
      <c r="L800" s="24"/>
    </row>
    <row r="801" spans="1:12" ht="27.7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60"/>
      <c r="J801" s="24"/>
      <c r="K801" s="24"/>
      <c r="L801" s="24"/>
    </row>
    <row r="802" spans="1:12" ht="27.7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60"/>
      <c r="J802" s="24"/>
      <c r="K802" s="24"/>
      <c r="L802" s="24"/>
    </row>
    <row r="803" spans="1:12" ht="27.7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60"/>
      <c r="J803" s="24"/>
      <c r="K803" s="24"/>
      <c r="L803" s="24"/>
    </row>
    <row r="804" spans="1:12" ht="27.7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60"/>
      <c r="J804" s="24"/>
      <c r="K804" s="24"/>
      <c r="L804" s="24"/>
    </row>
    <row r="805" spans="1:12" ht="27.7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60"/>
      <c r="J805" s="24"/>
      <c r="K805" s="24"/>
      <c r="L805" s="24"/>
    </row>
    <row r="806" spans="1:12" ht="27.7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60"/>
      <c r="J806" s="24"/>
      <c r="K806" s="24"/>
      <c r="L806" s="24"/>
    </row>
    <row r="807" spans="1:12" ht="27.7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60"/>
      <c r="J807" s="24"/>
      <c r="K807" s="24"/>
      <c r="L807" s="24"/>
    </row>
    <row r="808" spans="1:12" ht="27.7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60"/>
      <c r="J808" s="24"/>
      <c r="K808" s="24"/>
      <c r="L808" s="24"/>
    </row>
    <row r="809" spans="1:12" ht="27.7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60"/>
      <c r="J809" s="24"/>
      <c r="K809" s="24"/>
      <c r="L809" s="24"/>
    </row>
    <row r="810" spans="1:12" ht="27.7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60"/>
      <c r="J810" s="24"/>
      <c r="K810" s="24"/>
      <c r="L810" s="24"/>
    </row>
    <row r="811" spans="1:12" ht="27.7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60"/>
      <c r="J811" s="24"/>
      <c r="K811" s="24"/>
      <c r="L811" s="24"/>
    </row>
    <row r="812" spans="1:12" ht="27.7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60"/>
      <c r="J812" s="24"/>
      <c r="K812" s="24"/>
      <c r="L812" s="24"/>
    </row>
    <row r="813" spans="1:12" ht="27.7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60"/>
      <c r="J813" s="24"/>
      <c r="K813" s="24"/>
      <c r="L813" s="24"/>
    </row>
    <row r="814" spans="1:12" ht="27.7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60"/>
      <c r="J814" s="24"/>
      <c r="K814" s="24"/>
      <c r="L814" s="24"/>
    </row>
    <row r="815" spans="1:12" ht="27.7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60"/>
      <c r="J815" s="24"/>
      <c r="K815" s="24"/>
      <c r="L815" s="24"/>
    </row>
    <row r="816" spans="1:12" ht="27.7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60"/>
      <c r="J816" s="24"/>
      <c r="K816" s="24"/>
      <c r="L816" s="24"/>
    </row>
    <row r="817" spans="1:12" ht="27.7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60"/>
      <c r="J817" s="24"/>
      <c r="K817" s="24"/>
      <c r="L817" s="24"/>
    </row>
    <row r="818" spans="1:12" ht="27.7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60"/>
      <c r="J818" s="24"/>
      <c r="K818" s="24"/>
      <c r="L818" s="24"/>
    </row>
    <row r="819" spans="1:12" ht="27.7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60"/>
      <c r="J819" s="24"/>
      <c r="K819" s="24"/>
      <c r="L819" s="24"/>
    </row>
    <row r="820" spans="1:12" ht="27.7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60"/>
      <c r="J820" s="24"/>
      <c r="K820" s="24"/>
      <c r="L820" s="24"/>
    </row>
    <row r="821" spans="1:12" ht="27.7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60"/>
      <c r="J821" s="24"/>
      <c r="K821" s="24"/>
      <c r="L821" s="24"/>
    </row>
    <row r="822" spans="1:12" ht="27.7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60"/>
      <c r="J822" s="24"/>
      <c r="K822" s="24"/>
      <c r="L822" s="24"/>
    </row>
    <row r="823" spans="1:12" ht="27.7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60"/>
      <c r="J823" s="24"/>
      <c r="K823" s="24"/>
      <c r="L823" s="24"/>
    </row>
    <row r="824" spans="1:12" ht="27.7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60"/>
      <c r="J824" s="24"/>
      <c r="K824" s="24"/>
      <c r="L824" s="24"/>
    </row>
    <row r="825" spans="1:12" ht="27.7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60"/>
      <c r="J825" s="24"/>
      <c r="K825" s="24"/>
      <c r="L825" s="24"/>
    </row>
    <row r="826" spans="1:12" ht="27.7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60"/>
      <c r="J826" s="24"/>
      <c r="K826" s="24"/>
      <c r="L826" s="24"/>
    </row>
    <row r="827" spans="1:12" ht="27.7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60"/>
      <c r="J827" s="24"/>
      <c r="K827" s="24"/>
      <c r="L827" s="24"/>
    </row>
    <row r="828" spans="1:12" ht="27.7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60"/>
      <c r="J828" s="24"/>
      <c r="K828" s="24"/>
      <c r="L828" s="24"/>
    </row>
    <row r="829" spans="1:12" ht="27.7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60"/>
      <c r="J829" s="24"/>
      <c r="K829" s="24"/>
      <c r="L829" s="24"/>
    </row>
    <row r="830" spans="1:12" ht="27.7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60"/>
      <c r="J830" s="24"/>
      <c r="K830" s="24"/>
      <c r="L830" s="24"/>
    </row>
    <row r="831" spans="1:12" ht="27.7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60"/>
      <c r="J831" s="24"/>
      <c r="K831" s="24"/>
      <c r="L831" s="24"/>
    </row>
    <row r="832" spans="1:12" ht="27.7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60"/>
      <c r="J832" s="24"/>
      <c r="K832" s="24"/>
      <c r="L832" s="24"/>
    </row>
    <row r="833" spans="1:12" ht="27.7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60"/>
      <c r="J833" s="24"/>
      <c r="K833" s="24"/>
      <c r="L833" s="24"/>
    </row>
    <row r="834" spans="1:12" ht="27.7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60"/>
      <c r="J834" s="24"/>
      <c r="K834" s="24"/>
      <c r="L834" s="24"/>
    </row>
    <row r="835" spans="1:12" ht="27.7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60"/>
      <c r="J835" s="24"/>
      <c r="K835" s="24"/>
      <c r="L835" s="24"/>
    </row>
    <row r="836" spans="1:12" ht="27.7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60"/>
      <c r="J836" s="24"/>
      <c r="K836" s="24"/>
      <c r="L836" s="24"/>
    </row>
    <row r="837" spans="1:12" ht="27.7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60"/>
      <c r="J837" s="24"/>
      <c r="K837" s="24"/>
      <c r="L837" s="24"/>
    </row>
    <row r="838" spans="1:12" ht="27.7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60"/>
      <c r="J838" s="24"/>
      <c r="K838" s="24"/>
      <c r="L838" s="24"/>
    </row>
    <row r="839" spans="1:12" ht="27.7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60"/>
      <c r="J839" s="24"/>
      <c r="K839" s="24"/>
      <c r="L839" s="24"/>
    </row>
    <row r="840" spans="1:12" ht="27.7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60"/>
      <c r="J840" s="24"/>
      <c r="K840" s="24"/>
      <c r="L840" s="24"/>
    </row>
    <row r="841" spans="1:12" ht="27.7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60"/>
      <c r="J841" s="24"/>
      <c r="K841" s="24"/>
      <c r="L841" s="24"/>
    </row>
    <row r="842" spans="1:12" ht="27.7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60"/>
      <c r="J842" s="24"/>
      <c r="K842" s="24"/>
      <c r="L842" s="24"/>
    </row>
    <row r="843" spans="1:12" ht="27.7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60"/>
      <c r="J843" s="24"/>
      <c r="K843" s="24"/>
      <c r="L843" s="24"/>
    </row>
    <row r="844" spans="1:12" ht="27.7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60"/>
      <c r="J844" s="24"/>
      <c r="K844" s="24"/>
      <c r="L844" s="24"/>
    </row>
    <row r="845" spans="1:12" ht="27.7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60"/>
      <c r="J845" s="24"/>
      <c r="K845" s="24"/>
      <c r="L845" s="24"/>
    </row>
    <row r="846" spans="1:12" ht="27.7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60"/>
      <c r="J846" s="24"/>
      <c r="K846" s="24"/>
      <c r="L846" s="24"/>
    </row>
    <row r="847" spans="1:12" ht="27.7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60"/>
      <c r="J847" s="24"/>
      <c r="K847" s="24"/>
      <c r="L847" s="24"/>
    </row>
    <row r="848" spans="1:12" ht="27.7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60"/>
      <c r="J848" s="24"/>
      <c r="K848" s="24"/>
      <c r="L848" s="24"/>
    </row>
    <row r="849" spans="1:12" ht="27.7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60"/>
      <c r="J849" s="24"/>
      <c r="K849" s="24"/>
      <c r="L849" s="24"/>
    </row>
    <row r="850" spans="1:12" ht="27.7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60"/>
      <c r="J850" s="24"/>
      <c r="K850" s="24"/>
      <c r="L850" s="24"/>
    </row>
    <row r="851" spans="1:12" ht="27.7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60"/>
      <c r="J851" s="24"/>
      <c r="K851" s="24"/>
      <c r="L851" s="24"/>
    </row>
    <row r="852" spans="1:12" ht="27.7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60"/>
      <c r="J852" s="24"/>
      <c r="K852" s="24"/>
      <c r="L852" s="24"/>
    </row>
    <row r="853" spans="1:12" ht="27.7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60"/>
      <c r="J853" s="24"/>
      <c r="K853" s="24"/>
      <c r="L853" s="24"/>
    </row>
    <row r="854" spans="1:12" ht="27.7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60"/>
      <c r="J854" s="24"/>
      <c r="K854" s="24"/>
      <c r="L854" s="24"/>
    </row>
    <row r="855" spans="1:12" ht="27.7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60"/>
      <c r="J855" s="24"/>
      <c r="K855" s="24"/>
      <c r="L855" s="24"/>
    </row>
    <row r="856" spans="1:12" ht="27.7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60"/>
      <c r="J856" s="24"/>
      <c r="K856" s="24"/>
      <c r="L856" s="24"/>
    </row>
    <row r="857" spans="1:12" ht="27.7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60"/>
      <c r="J857" s="24"/>
      <c r="K857" s="24"/>
      <c r="L857" s="24"/>
    </row>
    <row r="858" spans="1:12" ht="27.7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60"/>
      <c r="J858" s="24"/>
      <c r="K858" s="24"/>
      <c r="L858" s="24"/>
    </row>
    <row r="859" spans="1:12" ht="27.7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60"/>
      <c r="J859" s="24"/>
      <c r="K859" s="24"/>
      <c r="L859" s="24"/>
    </row>
    <row r="860" spans="1:12" ht="27.7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60"/>
      <c r="J860" s="24"/>
      <c r="K860" s="24"/>
      <c r="L860" s="24"/>
    </row>
    <row r="861" spans="1:12" ht="27.7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60"/>
      <c r="J861" s="24"/>
      <c r="K861" s="24"/>
      <c r="L861" s="24"/>
    </row>
    <row r="862" spans="1:12" ht="27.7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60"/>
      <c r="J862" s="24"/>
      <c r="K862" s="24"/>
      <c r="L862" s="24"/>
    </row>
    <row r="863" spans="1:12" ht="27.7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60"/>
      <c r="J863" s="24"/>
      <c r="K863" s="24"/>
      <c r="L863" s="24"/>
    </row>
    <row r="864" spans="1:12" ht="27.7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60"/>
      <c r="J864" s="24"/>
      <c r="K864" s="24"/>
      <c r="L864" s="24"/>
    </row>
    <row r="865" spans="1:12" ht="27.7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60"/>
      <c r="J865" s="24"/>
      <c r="K865" s="24"/>
      <c r="L865" s="24"/>
    </row>
    <row r="866" spans="1:12" ht="27.7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60"/>
      <c r="J866" s="24"/>
      <c r="K866" s="24"/>
      <c r="L866" s="24"/>
    </row>
    <row r="867" spans="1:12" ht="27.7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60"/>
      <c r="J867" s="24"/>
      <c r="K867" s="24"/>
      <c r="L867" s="24"/>
    </row>
    <row r="868" spans="1:12" ht="27.7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60"/>
      <c r="J868" s="24"/>
      <c r="K868" s="24"/>
      <c r="L868" s="24"/>
    </row>
    <row r="869" spans="1:12" ht="27.7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60"/>
      <c r="J869" s="24"/>
      <c r="K869" s="24"/>
      <c r="L869" s="24"/>
    </row>
    <row r="870" spans="1:12" ht="27.7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60"/>
      <c r="J870" s="24"/>
      <c r="K870" s="24"/>
      <c r="L870" s="24"/>
    </row>
    <row r="871" spans="1:12" ht="27.7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60"/>
      <c r="J871" s="24"/>
      <c r="K871" s="24"/>
      <c r="L871" s="24"/>
    </row>
    <row r="872" spans="1:12" ht="27.7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60"/>
      <c r="J872" s="24"/>
      <c r="K872" s="24"/>
      <c r="L872" s="24"/>
    </row>
    <row r="873" spans="1:12" ht="27.7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60"/>
      <c r="J873" s="24"/>
      <c r="K873" s="24"/>
      <c r="L873" s="24"/>
    </row>
    <row r="874" spans="1:12" ht="27.7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60"/>
      <c r="J874" s="24"/>
      <c r="K874" s="24"/>
      <c r="L874" s="24"/>
    </row>
    <row r="875" spans="1:12" ht="27.7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60"/>
      <c r="J875" s="24"/>
      <c r="K875" s="24"/>
      <c r="L875" s="24"/>
    </row>
    <row r="876" spans="1:12" ht="27.7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60"/>
      <c r="J876" s="24"/>
      <c r="K876" s="24"/>
      <c r="L876" s="24"/>
    </row>
    <row r="877" spans="1:12" ht="27.7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60"/>
      <c r="J877" s="24"/>
      <c r="K877" s="24"/>
      <c r="L877" s="24"/>
    </row>
    <row r="878" spans="1:12" ht="27.7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60"/>
      <c r="J878" s="24"/>
      <c r="K878" s="24"/>
      <c r="L878" s="24"/>
    </row>
    <row r="879" spans="1:12" ht="27.7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60"/>
      <c r="J879" s="24"/>
      <c r="K879" s="24"/>
      <c r="L879" s="24"/>
    </row>
    <row r="880" spans="1:12" ht="27.7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60"/>
      <c r="J880" s="24"/>
      <c r="K880" s="24"/>
      <c r="L880" s="24"/>
    </row>
    <row r="881" spans="1:12" ht="27.7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60"/>
      <c r="J881" s="24"/>
      <c r="K881" s="24"/>
      <c r="L881" s="24"/>
    </row>
    <row r="882" spans="1:12" ht="27.7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60"/>
      <c r="J882" s="24"/>
      <c r="K882" s="24"/>
      <c r="L882" s="24"/>
    </row>
    <row r="883" spans="1:12" ht="27.7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60"/>
      <c r="J883" s="24"/>
      <c r="K883" s="24"/>
      <c r="L883" s="24"/>
    </row>
    <row r="884" spans="1:12" ht="27.7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60"/>
      <c r="J884" s="24"/>
      <c r="K884" s="24"/>
      <c r="L884" s="24"/>
    </row>
    <row r="885" spans="1:12" ht="27.7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60"/>
      <c r="J885" s="24"/>
      <c r="K885" s="24"/>
      <c r="L885" s="24"/>
    </row>
    <row r="886" spans="1:12" ht="27.7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60"/>
      <c r="J886" s="24"/>
      <c r="K886" s="24"/>
      <c r="L886" s="24"/>
    </row>
    <row r="887" spans="1:12" ht="27.7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60"/>
      <c r="J887" s="24"/>
      <c r="K887" s="24"/>
      <c r="L887" s="24"/>
    </row>
    <row r="888" spans="1:12" ht="27.7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60"/>
      <c r="J888" s="24"/>
      <c r="K888" s="24"/>
      <c r="L888" s="24"/>
    </row>
    <row r="889" spans="1:12" ht="27.7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60"/>
      <c r="J889" s="24"/>
      <c r="K889" s="24"/>
      <c r="L889" s="24"/>
    </row>
    <row r="890" spans="1:12" ht="27.7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60"/>
      <c r="J890" s="24"/>
      <c r="K890" s="24"/>
      <c r="L890" s="24"/>
    </row>
    <row r="891" spans="1:12" ht="27.7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60"/>
      <c r="J891" s="24"/>
      <c r="K891" s="24"/>
      <c r="L891" s="24"/>
    </row>
    <row r="892" spans="1:12" ht="27.7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60"/>
      <c r="J892" s="24"/>
      <c r="K892" s="24"/>
      <c r="L892" s="24"/>
    </row>
    <row r="893" spans="1:12" ht="27.7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60"/>
      <c r="J893" s="24"/>
      <c r="K893" s="24"/>
      <c r="L893" s="24"/>
    </row>
    <row r="894" spans="1:12" ht="27.7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60"/>
      <c r="J894" s="24"/>
      <c r="K894" s="24"/>
      <c r="L894" s="24"/>
    </row>
    <row r="895" spans="1:12" ht="27.7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60"/>
      <c r="J895" s="24"/>
      <c r="K895" s="24"/>
      <c r="L895" s="24"/>
    </row>
    <row r="896" spans="1:12" ht="27.7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60"/>
      <c r="J896" s="24"/>
      <c r="K896" s="24"/>
      <c r="L896" s="24"/>
    </row>
    <row r="897" spans="1:12" ht="27.7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60"/>
      <c r="J897" s="24"/>
      <c r="K897" s="24"/>
      <c r="L897" s="24"/>
    </row>
    <row r="898" spans="1:12" ht="27.7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60"/>
      <c r="J898" s="24"/>
      <c r="K898" s="24"/>
      <c r="L898" s="24"/>
    </row>
    <row r="899" spans="1:12" ht="27.7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60"/>
      <c r="J899" s="24"/>
      <c r="K899" s="24"/>
      <c r="L899" s="24"/>
    </row>
    <row r="900" spans="1:12" ht="27.7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60"/>
      <c r="J900" s="24"/>
      <c r="K900" s="24"/>
      <c r="L900" s="24"/>
    </row>
    <row r="901" spans="1:12" ht="27.7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60"/>
      <c r="J901" s="24"/>
      <c r="K901" s="24"/>
      <c r="L901" s="24"/>
    </row>
    <row r="902" spans="1:12" ht="27.7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60"/>
      <c r="J902" s="24"/>
      <c r="K902" s="24"/>
      <c r="L902" s="24"/>
    </row>
    <row r="903" spans="1:12" ht="27.7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60"/>
      <c r="J903" s="24"/>
      <c r="K903" s="24"/>
      <c r="L903" s="24"/>
    </row>
    <row r="904" spans="1:12" ht="27.7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60"/>
      <c r="J904" s="24"/>
      <c r="K904" s="24"/>
      <c r="L904" s="24"/>
    </row>
    <row r="905" spans="1:12" ht="27.7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60"/>
      <c r="J905" s="24"/>
      <c r="K905" s="24"/>
      <c r="L905" s="24"/>
    </row>
    <row r="906" spans="1:12" ht="27.7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60"/>
      <c r="J906" s="24"/>
      <c r="K906" s="24"/>
      <c r="L906" s="24"/>
    </row>
    <row r="907" spans="1:12" ht="27.7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60"/>
      <c r="J907" s="24"/>
      <c r="K907" s="24"/>
      <c r="L907" s="24"/>
    </row>
    <row r="908" spans="1:12" ht="27.7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60"/>
      <c r="J908" s="24"/>
      <c r="K908" s="24"/>
      <c r="L908" s="24"/>
    </row>
    <row r="909" spans="1:12" ht="27.7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60"/>
      <c r="J909" s="24"/>
      <c r="K909" s="24"/>
      <c r="L909" s="24"/>
    </row>
    <row r="910" spans="1:12" ht="27.7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60"/>
      <c r="J910" s="24"/>
      <c r="K910" s="24"/>
      <c r="L910" s="24"/>
    </row>
    <row r="911" spans="1:12" ht="27.7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60"/>
      <c r="J911" s="24"/>
      <c r="K911" s="24"/>
      <c r="L911" s="24"/>
    </row>
    <row r="912" spans="1:12" ht="27.7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60"/>
      <c r="J912" s="24"/>
      <c r="K912" s="24"/>
      <c r="L912" s="24"/>
    </row>
    <row r="913" spans="1:12" ht="27.7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60"/>
      <c r="J913" s="24"/>
      <c r="K913" s="24"/>
      <c r="L913" s="24"/>
    </row>
    <row r="914" spans="1:12" ht="27.7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60"/>
      <c r="J914" s="24"/>
      <c r="K914" s="24"/>
      <c r="L914" s="24"/>
    </row>
    <row r="915" spans="1:12" ht="27.7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60"/>
      <c r="J915" s="24"/>
      <c r="K915" s="24"/>
      <c r="L915" s="24"/>
    </row>
    <row r="916" spans="1:12" ht="27.7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60"/>
      <c r="J916" s="24"/>
      <c r="K916" s="24"/>
      <c r="L916" s="24"/>
    </row>
    <row r="917" spans="1:12" ht="27.7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60"/>
      <c r="J917" s="24"/>
      <c r="K917" s="24"/>
      <c r="L917" s="24"/>
    </row>
    <row r="918" spans="1:12" ht="27.7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60"/>
      <c r="J918" s="24"/>
      <c r="K918" s="24"/>
      <c r="L918" s="24"/>
    </row>
    <row r="919" spans="1:12" ht="27.7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60"/>
      <c r="J919" s="24"/>
      <c r="K919" s="24"/>
      <c r="L919" s="24"/>
    </row>
    <row r="920" spans="1:12" ht="27.7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60"/>
      <c r="J920" s="24"/>
      <c r="K920" s="24"/>
      <c r="L920" s="24"/>
    </row>
    <row r="921" spans="1:12" ht="27.7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60"/>
      <c r="J921" s="24"/>
      <c r="K921" s="24"/>
      <c r="L921" s="24"/>
    </row>
    <row r="922" spans="1:12" ht="27.7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60"/>
      <c r="J922" s="24"/>
      <c r="K922" s="24"/>
      <c r="L922" s="24"/>
    </row>
    <row r="923" spans="1:12" ht="27.7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60"/>
      <c r="J923" s="24"/>
      <c r="K923" s="24"/>
      <c r="L923" s="24"/>
    </row>
    <row r="924" spans="1:12" ht="27.7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60"/>
      <c r="J924" s="24"/>
      <c r="K924" s="24"/>
      <c r="L924" s="24"/>
    </row>
    <row r="925" spans="1:12" ht="27.7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60"/>
      <c r="J925" s="24"/>
      <c r="K925" s="24"/>
      <c r="L925" s="24"/>
    </row>
    <row r="926" spans="1:12" ht="27.7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60"/>
      <c r="J926" s="24"/>
      <c r="K926" s="24"/>
      <c r="L926" s="24"/>
    </row>
    <row r="927" spans="1:12" ht="27.7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60"/>
      <c r="J927" s="24"/>
      <c r="K927" s="24"/>
      <c r="L927" s="24"/>
    </row>
    <row r="928" spans="1:12" ht="27.7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60"/>
      <c r="J928" s="24"/>
      <c r="K928" s="24"/>
      <c r="L928" s="24"/>
    </row>
    <row r="929" spans="1:12" ht="27.7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60"/>
      <c r="J929" s="24"/>
      <c r="K929" s="24"/>
      <c r="L929" s="24"/>
    </row>
    <row r="930" spans="1:12" ht="27.7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60"/>
      <c r="J930" s="24"/>
      <c r="K930" s="24"/>
      <c r="L930" s="24"/>
    </row>
    <row r="931" spans="1:12" ht="27.7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60"/>
      <c r="J931" s="24"/>
      <c r="K931" s="24"/>
      <c r="L931" s="24"/>
    </row>
    <row r="932" spans="1:12" ht="27.7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60"/>
      <c r="J932" s="24"/>
      <c r="K932" s="24"/>
      <c r="L932" s="24"/>
    </row>
    <row r="933" spans="1:12" ht="27.7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60"/>
      <c r="J933" s="24"/>
      <c r="K933" s="24"/>
      <c r="L933" s="24"/>
    </row>
    <row r="934" spans="1:12" ht="27.7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60"/>
      <c r="J934" s="24"/>
      <c r="K934" s="24"/>
      <c r="L934" s="24"/>
    </row>
    <row r="935" spans="1:12" ht="27.7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60"/>
      <c r="J935" s="24"/>
      <c r="K935" s="24"/>
      <c r="L935" s="24"/>
    </row>
    <row r="936" spans="1:12" ht="27.7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60"/>
      <c r="J936" s="24"/>
      <c r="K936" s="24"/>
      <c r="L936" s="24"/>
    </row>
    <row r="937" spans="1:12" ht="27.7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60"/>
      <c r="J937" s="24"/>
      <c r="K937" s="24"/>
      <c r="L937" s="24"/>
    </row>
    <row r="938" spans="1:12" ht="27.7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60"/>
      <c r="J938" s="24"/>
      <c r="K938" s="24"/>
      <c r="L938" s="24"/>
    </row>
    <row r="939" spans="1:12" ht="27.7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60"/>
      <c r="J939" s="24"/>
      <c r="K939" s="24"/>
      <c r="L939" s="24"/>
    </row>
    <row r="940" spans="1:12" ht="27.7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60"/>
      <c r="J940" s="24"/>
      <c r="K940" s="24"/>
      <c r="L940" s="24"/>
    </row>
    <row r="941" spans="1:12" ht="27.7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60"/>
      <c r="J941" s="24"/>
      <c r="K941" s="24"/>
      <c r="L941" s="24"/>
    </row>
    <row r="942" spans="1:12" ht="27.7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60"/>
      <c r="J942" s="24"/>
      <c r="K942" s="24"/>
      <c r="L942" s="24"/>
    </row>
    <row r="943" spans="1:12" ht="27.7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60"/>
      <c r="J943" s="24"/>
      <c r="K943" s="24"/>
      <c r="L943" s="24"/>
    </row>
    <row r="944" spans="1:12" ht="27.7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60"/>
      <c r="J944" s="24"/>
      <c r="K944" s="24"/>
      <c r="L944" s="24"/>
    </row>
    <row r="945" spans="1:12" ht="27.7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60"/>
      <c r="J945" s="24"/>
      <c r="K945" s="24"/>
      <c r="L945" s="24"/>
    </row>
    <row r="946" spans="1:12" ht="27.7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60"/>
      <c r="J946" s="24"/>
      <c r="K946" s="24"/>
      <c r="L946" s="24"/>
    </row>
    <row r="947" spans="1:12" ht="27.7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60"/>
      <c r="J947" s="24"/>
      <c r="K947" s="24"/>
      <c r="L947" s="24"/>
    </row>
    <row r="948" spans="1:12" ht="27.7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60"/>
      <c r="J948" s="24"/>
      <c r="K948" s="24"/>
      <c r="L948" s="24"/>
    </row>
    <row r="949" spans="1:12" ht="27.7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60"/>
      <c r="J949" s="24"/>
      <c r="K949" s="24"/>
      <c r="L949" s="24"/>
    </row>
    <row r="950" spans="1:12" ht="27.7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60"/>
      <c r="J950" s="24"/>
      <c r="K950" s="24"/>
      <c r="L950" s="24"/>
    </row>
    <row r="951" spans="1:12" ht="27.7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60"/>
      <c r="J951" s="24"/>
      <c r="K951" s="24"/>
      <c r="L951" s="24"/>
    </row>
    <row r="952" spans="1:12" ht="27.7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60"/>
      <c r="J952" s="24"/>
      <c r="K952" s="24"/>
      <c r="L952" s="24"/>
    </row>
    <row r="953" spans="1:12" ht="27.7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60"/>
      <c r="J953" s="24"/>
      <c r="K953" s="24"/>
      <c r="L953" s="24"/>
    </row>
    <row r="954" spans="1:12" ht="27.7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60"/>
      <c r="J954" s="24"/>
      <c r="K954" s="24"/>
      <c r="L954" s="24"/>
    </row>
    <row r="955" spans="1:12" ht="27.7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60"/>
      <c r="J955" s="24"/>
      <c r="K955" s="24"/>
      <c r="L955" s="24"/>
    </row>
    <row r="956" spans="1:12" ht="27.7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60"/>
      <c r="J956" s="24"/>
      <c r="K956" s="24"/>
      <c r="L956" s="24"/>
    </row>
    <row r="957" spans="1:12" ht="27.7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60"/>
      <c r="J957" s="24"/>
      <c r="K957" s="24"/>
      <c r="L957" s="24"/>
    </row>
    <row r="958" spans="1:12" ht="27.7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60"/>
      <c r="J958" s="24"/>
      <c r="K958" s="24"/>
      <c r="L958" s="24"/>
    </row>
    <row r="959" spans="1:12" ht="27.7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60"/>
      <c r="J959" s="24"/>
      <c r="K959" s="24"/>
      <c r="L959" s="24"/>
    </row>
    <row r="960" spans="1:12" ht="27.7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60"/>
      <c r="J960" s="24"/>
      <c r="K960" s="24"/>
      <c r="L960" s="24"/>
    </row>
    <row r="961" spans="1:12" ht="27.7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60"/>
      <c r="J961" s="24"/>
      <c r="K961" s="24"/>
      <c r="L961" s="24"/>
    </row>
    <row r="962" spans="1:12" ht="27.7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60"/>
      <c r="J962" s="24"/>
      <c r="K962" s="24"/>
      <c r="L962" s="24"/>
    </row>
    <row r="963" spans="1:12" ht="27.7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60"/>
      <c r="J963" s="24"/>
      <c r="K963" s="24"/>
      <c r="L963" s="24"/>
    </row>
    <row r="964" spans="1:12" ht="27.7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60"/>
      <c r="J964" s="24"/>
      <c r="K964" s="24"/>
      <c r="L964" s="24"/>
    </row>
    <row r="965" spans="1:12" ht="27.7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60"/>
      <c r="J965" s="24"/>
      <c r="K965" s="24"/>
      <c r="L965" s="24"/>
    </row>
    <row r="966" spans="1:12" ht="27.7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60"/>
      <c r="J966" s="24"/>
      <c r="K966" s="24"/>
      <c r="L966" s="24"/>
    </row>
    <row r="967" spans="1:12" ht="27.7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60"/>
      <c r="J967" s="24"/>
      <c r="K967" s="24"/>
      <c r="L967" s="24"/>
    </row>
    <row r="968" spans="1:12" ht="27.7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60"/>
      <c r="J968" s="24"/>
      <c r="K968" s="24"/>
      <c r="L968" s="24"/>
    </row>
    <row r="969" spans="1:12" ht="27.7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60"/>
      <c r="J969" s="24"/>
      <c r="K969" s="24"/>
      <c r="L969" s="24"/>
    </row>
    <row r="970" spans="1:12" ht="27.7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60"/>
      <c r="J970" s="24"/>
      <c r="K970" s="24"/>
      <c r="L970" s="24"/>
    </row>
    <row r="971" spans="1:12" ht="27.7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60"/>
      <c r="J971" s="24"/>
      <c r="K971" s="24"/>
      <c r="L971" s="24"/>
    </row>
    <row r="972" spans="1:12" ht="27.7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60"/>
      <c r="J972" s="24"/>
      <c r="K972" s="24"/>
      <c r="L972" s="24"/>
    </row>
    <row r="973" spans="1:12" ht="27.7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60"/>
      <c r="J973" s="24"/>
      <c r="K973" s="24"/>
      <c r="L973" s="24"/>
    </row>
    <row r="974" spans="1:12" ht="27.7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60"/>
      <c r="J974" s="24"/>
      <c r="K974" s="24"/>
      <c r="L974" s="24"/>
    </row>
    <row r="975" spans="1:12" ht="27.7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60"/>
      <c r="J975" s="24"/>
      <c r="K975" s="24"/>
      <c r="L975" s="24"/>
    </row>
    <row r="976" spans="1:12" ht="27.7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60"/>
      <c r="J976" s="24"/>
      <c r="K976" s="24"/>
      <c r="L976" s="24"/>
    </row>
    <row r="977" spans="1:12" ht="27.7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60"/>
      <c r="J977" s="24"/>
      <c r="K977" s="24"/>
      <c r="L977" s="24"/>
    </row>
    <row r="978" spans="1:12" ht="27.7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60"/>
      <c r="J978" s="24"/>
      <c r="K978" s="24"/>
      <c r="L978" s="24"/>
    </row>
    <row r="979" spans="1:12" ht="27.7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60"/>
      <c r="J979" s="24"/>
      <c r="K979" s="24"/>
      <c r="L979" s="24"/>
    </row>
    <row r="980" spans="1:12" ht="27.7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60"/>
      <c r="J980" s="24"/>
      <c r="K980" s="24"/>
      <c r="L980" s="24"/>
    </row>
    <row r="981" spans="1:12" ht="27.7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60"/>
      <c r="J981" s="24"/>
      <c r="K981" s="24"/>
      <c r="L981" s="24"/>
    </row>
    <row r="982" spans="1:12" ht="27.7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60"/>
      <c r="J982" s="24"/>
      <c r="K982" s="24"/>
      <c r="L982" s="24"/>
    </row>
    <row r="983" spans="1:12" ht="27.7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60"/>
      <c r="J983" s="24"/>
      <c r="K983" s="24"/>
      <c r="L983" s="24"/>
    </row>
    <row r="984" spans="1:12" ht="27.7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60"/>
      <c r="J984" s="24"/>
      <c r="K984" s="24"/>
      <c r="L984" s="24"/>
    </row>
    <row r="985" spans="1:12" ht="27.7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60"/>
      <c r="J985" s="24"/>
      <c r="K985" s="24"/>
      <c r="L985" s="24"/>
    </row>
    <row r="986" spans="1:12" ht="27.75" customHeight="1" x14ac:dyDescent="0.25">
      <c r="A986" s="24"/>
      <c r="B986" s="24"/>
      <c r="C986" s="24"/>
      <c r="D986" s="24"/>
      <c r="E986" s="24"/>
      <c r="F986" s="24"/>
      <c r="G986" s="24"/>
      <c r="H986" s="24"/>
      <c r="I986" s="60"/>
      <c r="J986" s="24"/>
      <c r="K986" s="24"/>
      <c r="L986" s="24"/>
    </row>
    <row r="987" spans="1:12" ht="27.75" customHeight="1" x14ac:dyDescent="0.25">
      <c r="A987" s="24"/>
      <c r="B987" s="24"/>
      <c r="C987" s="24"/>
      <c r="D987" s="24"/>
      <c r="E987" s="24"/>
      <c r="F987" s="24"/>
      <c r="G987" s="24"/>
      <c r="H987" s="24"/>
      <c r="I987" s="60"/>
      <c r="J987" s="24"/>
      <c r="K987" s="24"/>
      <c r="L987" s="24"/>
    </row>
    <row r="988" spans="1:12" ht="27.75" customHeight="1" x14ac:dyDescent="0.25">
      <c r="A988" s="24"/>
      <c r="B988" s="24"/>
      <c r="C988" s="24"/>
      <c r="D988" s="24"/>
      <c r="E988" s="24"/>
      <c r="F988" s="24"/>
      <c r="G988" s="24"/>
      <c r="H988" s="24"/>
      <c r="I988" s="60"/>
      <c r="J988" s="24"/>
      <c r="K988" s="24"/>
      <c r="L988" s="24"/>
    </row>
    <row r="989" spans="1:12" ht="27.75" customHeight="1" x14ac:dyDescent="0.25">
      <c r="A989" s="24"/>
      <c r="B989" s="24"/>
      <c r="C989" s="24"/>
      <c r="D989" s="24"/>
      <c r="E989" s="24"/>
      <c r="F989" s="24"/>
      <c r="G989" s="24"/>
      <c r="H989" s="24"/>
      <c r="I989" s="60"/>
      <c r="J989" s="24"/>
      <c r="K989" s="24"/>
      <c r="L989" s="24"/>
    </row>
    <row r="990" spans="1:12" ht="27.75" customHeight="1" x14ac:dyDescent="0.25">
      <c r="A990" s="24"/>
      <c r="B990" s="24"/>
      <c r="C990" s="24"/>
      <c r="D990" s="24"/>
      <c r="E990" s="24"/>
      <c r="F990" s="24"/>
      <c r="G990" s="24"/>
      <c r="H990" s="24"/>
      <c r="I990" s="60"/>
      <c r="J990" s="24"/>
      <c r="K990" s="24"/>
      <c r="L990" s="24"/>
    </row>
    <row r="991" spans="1:12" ht="27.75" customHeight="1" x14ac:dyDescent="0.25">
      <c r="A991" s="24"/>
      <c r="B991" s="24"/>
      <c r="C991" s="24"/>
      <c r="D991" s="24"/>
      <c r="E991" s="24"/>
      <c r="F991" s="24"/>
      <c r="G991" s="24"/>
      <c r="H991" s="24"/>
      <c r="I991" s="60"/>
      <c r="J991" s="24"/>
      <c r="K991" s="24"/>
      <c r="L991" s="24"/>
    </row>
    <row r="992" spans="1:12" ht="27.75" customHeight="1" x14ac:dyDescent="0.25">
      <c r="A992" s="24"/>
      <c r="B992" s="24"/>
      <c r="C992" s="24"/>
      <c r="D992" s="24"/>
      <c r="E992" s="24"/>
      <c r="F992" s="24"/>
      <c r="G992" s="24"/>
      <c r="H992" s="24"/>
      <c r="I992" s="60"/>
      <c r="J992" s="24"/>
      <c r="K992" s="24"/>
      <c r="L992" s="24"/>
    </row>
    <row r="993" spans="1:12" ht="27.75" customHeight="1" x14ac:dyDescent="0.25">
      <c r="A993" s="24"/>
      <c r="B993" s="24"/>
      <c r="C993" s="24"/>
      <c r="D993" s="24"/>
      <c r="E993" s="24"/>
      <c r="F993" s="24"/>
      <c r="G993" s="24"/>
      <c r="H993" s="24"/>
      <c r="I993" s="60"/>
      <c r="J993" s="24"/>
      <c r="K993" s="24"/>
      <c r="L993" s="24"/>
    </row>
    <row r="994" spans="1:12" ht="27.75" customHeight="1" x14ac:dyDescent="0.25">
      <c r="A994" s="24"/>
      <c r="B994" s="24"/>
      <c r="C994" s="24"/>
      <c r="D994" s="24"/>
      <c r="E994" s="24"/>
      <c r="F994" s="24"/>
      <c r="G994" s="24"/>
      <c r="H994" s="24"/>
      <c r="I994" s="60"/>
      <c r="J994" s="24"/>
      <c r="K994" s="24"/>
      <c r="L994" s="24"/>
    </row>
    <row r="995" spans="1:12" ht="27.75" customHeight="1" x14ac:dyDescent="0.25">
      <c r="A995" s="24"/>
      <c r="B995" s="24"/>
      <c r="C995" s="24"/>
      <c r="D995" s="24"/>
      <c r="E995" s="24"/>
      <c r="F995" s="24"/>
      <c r="G995" s="24"/>
      <c r="H995" s="24"/>
      <c r="I995" s="60"/>
      <c r="J995" s="24"/>
      <c r="K995" s="24"/>
      <c r="L995" s="24"/>
    </row>
    <row r="996" spans="1:12" ht="27.75" customHeight="1" x14ac:dyDescent="0.25">
      <c r="A996" s="24"/>
      <c r="B996" s="24"/>
      <c r="C996" s="24"/>
      <c r="D996" s="24"/>
      <c r="E996" s="24"/>
      <c r="F996" s="24"/>
      <c r="G996" s="24"/>
      <c r="H996" s="24"/>
      <c r="I996" s="60"/>
      <c r="J996" s="24"/>
      <c r="K996" s="24"/>
      <c r="L996" s="24"/>
    </row>
    <row r="997" spans="1:12" ht="27.75" customHeight="1" x14ac:dyDescent="0.25">
      <c r="A997" s="24"/>
      <c r="B997" s="24"/>
      <c r="C997" s="24"/>
      <c r="D997" s="24"/>
      <c r="E997" s="24"/>
      <c r="F997" s="24"/>
      <c r="G997" s="24"/>
      <c r="H997" s="24"/>
      <c r="I997" s="60"/>
      <c r="J997" s="24"/>
      <c r="K997" s="24"/>
      <c r="L997" s="24"/>
    </row>
    <row r="998" spans="1:12" ht="27.75" customHeight="1" x14ac:dyDescent="0.25">
      <c r="A998" s="24"/>
      <c r="B998" s="24"/>
      <c r="C998" s="24"/>
      <c r="D998" s="24"/>
      <c r="E998" s="24"/>
      <c r="F998" s="24"/>
      <c r="G998" s="24"/>
      <c r="H998" s="24"/>
      <c r="I998" s="60"/>
      <c r="J998" s="24"/>
      <c r="K998" s="24"/>
      <c r="L998" s="24"/>
    </row>
    <row r="999" spans="1:12" ht="27.75" customHeight="1" x14ac:dyDescent="0.25">
      <c r="A999" s="24"/>
      <c r="B999" s="24"/>
      <c r="C999" s="24"/>
      <c r="D999" s="24"/>
      <c r="E999" s="24"/>
      <c r="F999" s="24"/>
      <c r="G999" s="24"/>
      <c r="H999" s="24"/>
      <c r="I999" s="60"/>
      <c r="J999" s="24"/>
      <c r="K999" s="24"/>
      <c r="L999" s="24"/>
    </row>
    <row r="1000" spans="1:12" ht="27.75" customHeight="1" x14ac:dyDescent="0.25">
      <c r="A1000" s="24"/>
      <c r="B1000" s="24"/>
      <c r="C1000" s="24"/>
      <c r="D1000" s="24"/>
      <c r="E1000" s="24"/>
      <c r="F1000" s="24"/>
      <c r="G1000" s="24"/>
      <c r="H1000" s="24"/>
      <c r="I1000" s="60"/>
      <c r="J1000" s="24"/>
      <c r="K1000" s="24"/>
      <c r="L1000" s="24"/>
    </row>
    <row r="1001" spans="1:12" ht="27.75" customHeight="1" x14ac:dyDescent="0.25">
      <c r="A1001" s="24"/>
      <c r="B1001" s="24"/>
      <c r="C1001" s="24"/>
      <c r="D1001" s="24"/>
      <c r="E1001" s="24"/>
      <c r="F1001" s="24"/>
      <c r="G1001" s="24"/>
      <c r="H1001" s="24"/>
      <c r="I1001" s="60"/>
      <c r="J1001" s="24"/>
      <c r="K1001" s="24"/>
      <c r="L1001" s="24"/>
    </row>
    <row r="1002" spans="1:12" ht="27.75" customHeight="1" x14ac:dyDescent="0.25">
      <c r="A1002" s="24"/>
      <c r="B1002" s="24"/>
      <c r="C1002" s="24"/>
      <c r="D1002" s="24"/>
      <c r="E1002" s="24"/>
      <c r="F1002" s="24"/>
      <c r="G1002" s="24"/>
      <c r="H1002" s="24"/>
      <c r="I1002" s="60"/>
      <c r="J1002" s="24"/>
      <c r="K1002" s="24"/>
      <c r="L1002" s="24"/>
    </row>
    <row r="1003" spans="1:12" ht="27.75" customHeight="1" x14ac:dyDescent="0.25">
      <c r="A1003" s="24"/>
      <c r="B1003" s="24"/>
      <c r="C1003" s="24"/>
      <c r="D1003" s="24"/>
      <c r="E1003" s="24"/>
      <c r="F1003" s="24"/>
      <c r="G1003" s="24"/>
      <c r="H1003" s="24"/>
      <c r="I1003" s="60"/>
      <c r="J1003" s="24"/>
      <c r="K1003" s="24"/>
      <c r="L1003" s="24"/>
    </row>
    <row r="1004" spans="1:12" ht="27.75" customHeight="1" x14ac:dyDescent="0.25">
      <c r="A1004" s="24"/>
      <c r="B1004" s="24"/>
      <c r="C1004" s="24"/>
      <c r="D1004" s="24"/>
      <c r="E1004" s="24"/>
      <c r="F1004" s="24"/>
      <c r="G1004" s="24"/>
      <c r="H1004" s="24"/>
      <c r="I1004" s="60"/>
      <c r="J1004" s="24"/>
      <c r="K1004" s="24"/>
      <c r="L1004" s="24"/>
    </row>
    <row r="1005" spans="1:12" ht="27.75" customHeight="1" x14ac:dyDescent="0.25">
      <c r="A1005" s="24"/>
      <c r="B1005" s="24"/>
      <c r="C1005" s="24"/>
      <c r="D1005" s="24"/>
      <c r="E1005" s="24"/>
      <c r="F1005" s="24"/>
      <c r="G1005" s="24"/>
      <c r="H1005" s="24"/>
      <c r="I1005" s="60"/>
      <c r="J1005" s="24"/>
      <c r="K1005" s="24"/>
      <c r="L1005" s="24"/>
    </row>
    <row r="1006" spans="1:12" ht="27.75" customHeight="1" x14ac:dyDescent="0.25">
      <c r="A1006" s="24"/>
      <c r="B1006" s="24"/>
      <c r="C1006" s="24"/>
      <c r="D1006" s="24"/>
      <c r="E1006" s="24"/>
      <c r="F1006" s="24"/>
      <c r="G1006" s="24"/>
      <c r="H1006" s="24"/>
      <c r="I1006" s="60"/>
      <c r="J1006" s="24"/>
      <c r="K1006" s="24"/>
      <c r="L1006" s="24"/>
    </row>
    <row r="1007" spans="1:12" ht="27.75" customHeight="1" x14ac:dyDescent="0.25">
      <c r="A1007" s="24"/>
      <c r="B1007" s="24"/>
      <c r="C1007" s="24"/>
      <c r="D1007" s="24"/>
      <c r="E1007" s="24"/>
      <c r="F1007" s="24"/>
      <c r="G1007" s="24"/>
      <c r="H1007" s="24"/>
      <c r="I1007" s="60"/>
      <c r="J1007" s="24"/>
      <c r="K1007" s="24"/>
      <c r="L1007" s="24"/>
    </row>
    <row r="1008" spans="1:12" ht="27.75" customHeight="1" x14ac:dyDescent="0.25">
      <c r="A1008" s="24"/>
      <c r="B1008" s="24"/>
      <c r="C1008" s="24"/>
      <c r="D1008" s="24"/>
      <c r="E1008" s="24"/>
      <c r="F1008" s="24"/>
      <c r="G1008" s="24"/>
      <c r="H1008" s="24"/>
      <c r="I1008" s="60"/>
      <c r="J1008" s="24"/>
      <c r="K1008" s="24"/>
      <c r="L1008" s="24"/>
    </row>
    <row r="1009" spans="1:12" ht="27.75" customHeight="1" x14ac:dyDescent="0.25">
      <c r="A1009" s="24"/>
      <c r="B1009" s="24"/>
      <c r="C1009" s="24"/>
      <c r="D1009" s="24"/>
      <c r="E1009" s="24"/>
      <c r="F1009" s="24"/>
      <c r="G1009" s="24"/>
      <c r="H1009" s="24"/>
      <c r="I1009" s="60"/>
      <c r="J1009" s="24"/>
      <c r="K1009" s="24"/>
      <c r="L1009" s="24"/>
    </row>
    <row r="1010" spans="1:12" ht="27.75" customHeight="1" x14ac:dyDescent="0.25">
      <c r="A1010" s="24"/>
      <c r="B1010" s="24"/>
      <c r="C1010" s="24"/>
      <c r="D1010" s="24"/>
      <c r="E1010" s="24"/>
      <c r="F1010" s="24"/>
      <c r="G1010" s="24"/>
      <c r="H1010" s="24"/>
      <c r="I1010" s="60"/>
      <c r="J1010" s="24"/>
      <c r="K1010" s="24"/>
      <c r="L1010" s="24"/>
    </row>
    <row r="1011" spans="1:12" ht="27.75" customHeight="1" x14ac:dyDescent="0.25">
      <c r="A1011" s="24"/>
      <c r="B1011" s="24"/>
      <c r="C1011" s="24"/>
      <c r="D1011" s="24"/>
      <c r="E1011" s="24"/>
      <c r="F1011" s="24"/>
      <c r="G1011" s="24"/>
      <c r="H1011" s="24"/>
      <c r="I1011" s="60"/>
      <c r="J1011" s="24"/>
      <c r="K1011" s="24"/>
      <c r="L1011" s="24"/>
    </row>
    <row r="1012" spans="1:12" ht="27.75" customHeight="1" x14ac:dyDescent="0.25">
      <c r="A1012" s="24"/>
      <c r="B1012" s="24"/>
      <c r="C1012" s="24"/>
      <c r="D1012" s="24"/>
      <c r="E1012" s="24"/>
      <c r="F1012" s="24"/>
      <c r="G1012" s="24"/>
      <c r="H1012" s="24"/>
      <c r="I1012" s="60"/>
      <c r="J1012" s="24"/>
      <c r="K1012" s="24"/>
      <c r="L1012" s="24"/>
    </row>
    <row r="1013" spans="1:12" ht="27.75" customHeight="1" x14ac:dyDescent="0.25">
      <c r="A1013" s="24"/>
      <c r="B1013" s="24"/>
      <c r="C1013" s="24"/>
      <c r="D1013" s="24"/>
      <c r="E1013" s="24"/>
      <c r="F1013" s="24"/>
      <c r="G1013" s="24"/>
      <c r="H1013" s="24"/>
      <c r="I1013" s="60"/>
      <c r="J1013" s="24"/>
      <c r="K1013" s="24"/>
      <c r="L1013" s="24"/>
    </row>
    <row r="1014" spans="1:12" ht="27.75" customHeight="1" x14ac:dyDescent="0.25">
      <c r="A1014" s="24"/>
      <c r="B1014" s="24"/>
      <c r="C1014" s="24"/>
      <c r="D1014" s="24"/>
      <c r="E1014" s="24"/>
      <c r="F1014" s="24"/>
      <c r="G1014" s="24"/>
      <c r="H1014" s="24"/>
      <c r="I1014" s="60"/>
      <c r="J1014" s="24"/>
      <c r="K1014" s="24"/>
      <c r="L1014" s="24"/>
    </row>
    <row r="1015" spans="1:12" ht="27.75" customHeight="1" x14ac:dyDescent="0.25">
      <c r="A1015" s="24"/>
      <c r="B1015" s="24"/>
      <c r="C1015" s="24"/>
      <c r="D1015" s="24"/>
      <c r="E1015" s="24"/>
      <c r="F1015" s="24"/>
      <c r="G1015" s="24"/>
      <c r="H1015" s="24"/>
      <c r="I1015" s="60"/>
      <c r="J1015" s="24"/>
      <c r="K1015" s="24"/>
      <c r="L1015" s="24"/>
    </row>
    <row r="1016" spans="1:12" ht="27.75" customHeight="1" x14ac:dyDescent="0.25">
      <c r="A1016" s="24"/>
      <c r="B1016" s="24"/>
      <c r="C1016" s="24"/>
      <c r="D1016" s="24"/>
      <c r="E1016" s="24"/>
      <c r="F1016" s="24"/>
      <c r="G1016" s="24"/>
      <c r="H1016" s="24"/>
      <c r="I1016" s="60"/>
      <c r="J1016" s="24"/>
      <c r="K1016" s="24"/>
      <c r="L1016" s="24"/>
    </row>
    <row r="1017" spans="1:12" ht="27.75" customHeight="1" x14ac:dyDescent="0.25">
      <c r="A1017" s="24"/>
      <c r="B1017" s="24"/>
      <c r="C1017" s="24"/>
      <c r="D1017" s="24"/>
      <c r="E1017" s="24"/>
      <c r="F1017" s="24"/>
      <c r="G1017" s="24"/>
      <c r="H1017" s="24"/>
      <c r="I1017" s="60"/>
      <c r="J1017" s="24"/>
      <c r="K1017" s="24"/>
      <c r="L1017" s="24"/>
    </row>
    <row r="1018" spans="1:12" ht="27.75" customHeight="1" x14ac:dyDescent="0.25">
      <c r="A1018" s="24"/>
      <c r="B1018" s="24"/>
      <c r="C1018" s="24"/>
      <c r="D1018" s="24"/>
      <c r="E1018" s="24"/>
      <c r="F1018" s="24"/>
      <c r="G1018" s="24"/>
      <c r="H1018" s="24"/>
      <c r="I1018" s="60"/>
      <c r="J1018" s="24"/>
      <c r="K1018" s="24"/>
      <c r="L1018" s="24"/>
    </row>
    <row r="1019" spans="1:12" ht="27.75" customHeight="1" x14ac:dyDescent="0.25">
      <c r="A1019" s="24"/>
      <c r="B1019" s="24"/>
      <c r="C1019" s="24"/>
      <c r="D1019" s="24"/>
      <c r="E1019" s="24"/>
      <c r="F1019" s="24"/>
      <c r="G1019" s="24"/>
      <c r="H1019" s="24"/>
      <c r="I1019" s="60"/>
      <c r="J1019" s="24"/>
      <c r="K1019" s="24"/>
      <c r="L1019" s="24"/>
    </row>
    <row r="1020" spans="1:12" ht="27.75" customHeight="1" x14ac:dyDescent="0.25">
      <c r="A1020" s="24"/>
      <c r="B1020" s="24"/>
      <c r="C1020" s="24"/>
      <c r="D1020" s="24"/>
      <c r="E1020" s="24"/>
      <c r="F1020" s="24"/>
      <c r="G1020" s="24"/>
      <c r="H1020" s="24"/>
      <c r="I1020" s="60"/>
      <c r="J1020" s="24"/>
      <c r="K1020" s="24"/>
      <c r="L1020" s="24"/>
    </row>
    <row r="1021" spans="1:12" ht="27.75" customHeight="1" x14ac:dyDescent="0.25">
      <c r="A1021" s="24"/>
      <c r="B1021" s="24"/>
      <c r="C1021" s="24"/>
      <c r="D1021" s="24"/>
      <c r="E1021" s="24"/>
      <c r="F1021" s="24"/>
      <c r="G1021" s="24"/>
      <c r="H1021" s="24"/>
      <c r="I1021" s="60"/>
      <c r="J1021" s="24"/>
      <c r="K1021" s="24"/>
      <c r="L1021" s="24"/>
    </row>
    <row r="1022" spans="1:12" ht="27.75" customHeight="1" x14ac:dyDescent="0.25">
      <c r="A1022" s="24"/>
      <c r="B1022" s="24"/>
      <c r="C1022" s="24"/>
      <c r="D1022" s="24"/>
      <c r="E1022" s="24"/>
      <c r="F1022" s="24"/>
      <c r="G1022" s="24"/>
      <c r="H1022" s="24"/>
      <c r="I1022" s="60"/>
      <c r="J1022" s="24"/>
      <c r="K1022" s="24"/>
      <c r="L1022" s="24"/>
    </row>
    <row r="1023" spans="1:12" ht="27.75" customHeight="1" x14ac:dyDescent="0.25">
      <c r="A1023" s="24"/>
      <c r="B1023" s="24"/>
      <c r="C1023" s="24"/>
      <c r="D1023" s="24"/>
      <c r="E1023" s="24"/>
      <c r="F1023" s="24"/>
      <c r="G1023" s="24"/>
      <c r="H1023" s="24"/>
      <c r="I1023" s="60"/>
      <c r="J1023" s="24"/>
      <c r="K1023" s="24"/>
      <c r="L1023" s="24"/>
    </row>
    <row r="1024" spans="1:12" ht="27.75" customHeight="1" x14ac:dyDescent="0.25">
      <c r="A1024" s="24"/>
      <c r="B1024" s="24"/>
      <c r="C1024" s="24"/>
      <c r="D1024" s="24"/>
      <c r="E1024" s="24"/>
      <c r="F1024" s="24"/>
      <c r="G1024" s="24"/>
      <c r="H1024" s="24"/>
      <c r="I1024" s="60"/>
      <c r="J1024" s="24"/>
      <c r="K1024" s="24"/>
      <c r="L1024" s="24"/>
    </row>
    <row r="1025" spans="1:12" ht="27.75" customHeight="1" x14ac:dyDescent="0.25">
      <c r="A1025" s="24"/>
      <c r="B1025" s="24"/>
      <c r="C1025" s="24"/>
      <c r="D1025" s="24"/>
      <c r="E1025" s="24"/>
      <c r="F1025" s="24"/>
      <c r="G1025" s="24"/>
      <c r="H1025" s="24"/>
      <c r="I1025" s="60"/>
      <c r="J1025" s="24"/>
      <c r="K1025" s="24"/>
      <c r="L1025" s="24"/>
    </row>
    <row r="1026" spans="1:12" ht="27.75" customHeight="1" x14ac:dyDescent="0.25">
      <c r="A1026" s="24"/>
      <c r="B1026" s="24"/>
      <c r="C1026" s="24"/>
      <c r="D1026" s="24"/>
      <c r="E1026" s="24"/>
      <c r="F1026" s="24"/>
      <c r="G1026" s="24"/>
      <c r="H1026" s="24"/>
      <c r="I1026" s="60"/>
      <c r="J1026" s="24"/>
      <c r="K1026" s="24"/>
      <c r="L1026" s="24"/>
    </row>
    <row r="1027" spans="1:12" ht="27.75" customHeight="1" x14ac:dyDescent="0.25">
      <c r="A1027" s="24"/>
      <c r="B1027" s="24"/>
      <c r="C1027" s="24"/>
      <c r="D1027" s="24"/>
      <c r="E1027" s="24"/>
      <c r="F1027" s="24"/>
      <c r="G1027" s="24"/>
      <c r="H1027" s="24"/>
      <c r="I1027" s="60"/>
      <c r="J1027" s="24"/>
      <c r="K1027" s="24"/>
      <c r="L1027" s="24"/>
    </row>
    <row r="1028" spans="1:12" ht="27.75" customHeight="1" x14ac:dyDescent="0.25">
      <c r="A1028" s="24"/>
      <c r="B1028" s="24"/>
      <c r="C1028" s="24"/>
      <c r="D1028" s="24"/>
      <c r="E1028" s="24"/>
      <c r="F1028" s="24"/>
      <c r="G1028" s="24"/>
      <c r="H1028" s="24"/>
      <c r="I1028" s="60"/>
      <c r="J1028" s="24"/>
      <c r="K1028" s="24"/>
      <c r="L1028" s="24"/>
    </row>
    <row r="1029" spans="1:12" ht="27.75" customHeight="1" x14ac:dyDescent="0.25">
      <c r="A1029" s="24"/>
      <c r="B1029" s="24"/>
      <c r="C1029" s="24"/>
      <c r="D1029" s="24"/>
      <c r="E1029" s="24"/>
      <c r="F1029" s="24"/>
      <c r="G1029" s="24"/>
      <c r="H1029" s="24"/>
      <c r="I1029" s="60"/>
      <c r="J1029" s="24"/>
      <c r="K1029" s="24"/>
      <c r="L1029" s="24"/>
    </row>
    <row r="1030" spans="1:12" ht="27.75" customHeight="1" x14ac:dyDescent="0.25">
      <c r="A1030" s="24"/>
      <c r="B1030" s="24"/>
      <c r="C1030" s="24"/>
      <c r="D1030" s="24"/>
      <c r="E1030" s="24"/>
      <c r="F1030" s="24"/>
      <c r="G1030" s="24"/>
      <c r="H1030" s="24"/>
      <c r="I1030" s="60"/>
      <c r="J1030" s="24"/>
      <c r="K1030" s="24"/>
      <c r="L1030" s="24"/>
    </row>
    <row r="1031" spans="1:12" ht="27.75" customHeight="1" x14ac:dyDescent="0.25">
      <c r="A1031" s="24"/>
      <c r="B1031" s="24"/>
      <c r="C1031" s="24"/>
      <c r="D1031" s="24"/>
      <c r="E1031" s="24"/>
      <c r="F1031" s="24"/>
      <c r="G1031" s="24"/>
      <c r="H1031" s="24"/>
      <c r="I1031" s="60"/>
      <c r="J1031" s="24"/>
      <c r="K1031" s="24"/>
      <c r="L1031" s="24"/>
    </row>
    <row r="1032" spans="1:12" ht="27.75" customHeight="1" x14ac:dyDescent="0.25">
      <c r="A1032" s="24"/>
      <c r="B1032" s="24"/>
      <c r="C1032" s="24"/>
      <c r="D1032" s="24"/>
      <c r="E1032" s="24"/>
      <c r="F1032" s="24"/>
      <c r="G1032" s="24"/>
      <c r="H1032" s="24"/>
      <c r="I1032" s="60"/>
      <c r="J1032" s="24"/>
      <c r="K1032" s="24"/>
      <c r="L1032" s="24"/>
    </row>
    <row r="1033" spans="1:12" ht="27.75" customHeight="1" x14ac:dyDescent="0.25">
      <c r="A1033" s="24"/>
      <c r="B1033" s="24"/>
      <c r="C1033" s="24"/>
      <c r="D1033" s="24"/>
      <c r="E1033" s="24"/>
      <c r="F1033" s="24"/>
      <c r="G1033" s="24"/>
      <c r="H1033" s="24"/>
      <c r="I1033" s="60"/>
      <c r="J1033" s="24"/>
      <c r="K1033" s="24"/>
      <c r="L1033" s="24"/>
    </row>
    <row r="1034" spans="1:12" ht="27.75" customHeight="1" x14ac:dyDescent="0.25">
      <c r="A1034" s="24"/>
      <c r="B1034" s="24"/>
      <c r="C1034" s="24"/>
      <c r="D1034" s="24"/>
      <c r="E1034" s="24"/>
      <c r="F1034" s="24"/>
      <c r="G1034" s="24"/>
      <c r="H1034" s="24"/>
      <c r="I1034" s="60"/>
      <c r="J1034" s="24"/>
      <c r="K1034" s="24"/>
      <c r="L1034" s="24"/>
    </row>
    <row r="1035" spans="1:12" ht="27.75" customHeight="1" x14ac:dyDescent="0.25">
      <c r="A1035" s="24"/>
      <c r="B1035" s="24"/>
      <c r="C1035" s="24"/>
      <c r="D1035" s="24"/>
      <c r="E1035" s="24"/>
      <c r="F1035" s="24"/>
      <c r="G1035" s="24"/>
      <c r="H1035" s="24"/>
      <c r="I1035" s="60"/>
      <c r="J1035" s="24"/>
      <c r="K1035" s="24"/>
      <c r="L1035" s="24"/>
    </row>
    <row r="1036" spans="1:12" ht="27.75" customHeight="1" x14ac:dyDescent="0.25">
      <c r="A1036" s="24"/>
      <c r="B1036" s="24"/>
      <c r="C1036" s="24"/>
      <c r="D1036" s="24"/>
      <c r="E1036" s="24"/>
      <c r="F1036" s="24"/>
      <c r="G1036" s="24"/>
      <c r="H1036" s="24"/>
      <c r="I1036" s="60"/>
      <c r="J1036" s="24"/>
      <c r="K1036" s="24"/>
      <c r="L1036" s="24"/>
    </row>
    <row r="1037" spans="1:12" ht="27.75" customHeight="1" x14ac:dyDescent="0.25">
      <c r="A1037" s="24"/>
      <c r="B1037" s="24"/>
      <c r="C1037" s="24"/>
      <c r="D1037" s="24"/>
      <c r="E1037" s="24"/>
      <c r="F1037" s="24"/>
      <c r="G1037" s="24"/>
      <c r="H1037" s="24"/>
      <c r="I1037" s="60"/>
      <c r="J1037" s="24"/>
      <c r="K1037" s="24"/>
      <c r="L1037" s="24"/>
    </row>
    <row r="1038" spans="1:12" ht="27.75" customHeight="1" x14ac:dyDescent="0.25">
      <c r="A1038" s="24"/>
      <c r="B1038" s="24"/>
      <c r="C1038" s="24"/>
      <c r="D1038" s="24"/>
      <c r="E1038" s="24"/>
      <c r="F1038" s="24"/>
      <c r="G1038" s="24"/>
      <c r="H1038" s="24"/>
      <c r="I1038" s="60"/>
      <c r="J1038" s="24"/>
      <c r="K1038" s="24"/>
      <c r="L1038" s="24"/>
    </row>
    <row r="1039" spans="1:12" ht="27.75" customHeight="1" x14ac:dyDescent="0.25">
      <c r="A1039" s="24"/>
      <c r="B1039" s="24"/>
      <c r="C1039" s="24"/>
      <c r="D1039" s="24"/>
      <c r="E1039" s="24"/>
      <c r="F1039" s="24"/>
      <c r="G1039" s="24"/>
      <c r="H1039" s="24"/>
      <c r="I1039" s="60"/>
      <c r="J1039" s="24"/>
      <c r="K1039" s="24"/>
      <c r="L1039" s="24"/>
    </row>
    <row r="1040" spans="1:12" ht="27.75" customHeight="1" x14ac:dyDescent="0.25">
      <c r="A1040" s="24"/>
      <c r="B1040" s="24"/>
      <c r="C1040" s="24"/>
      <c r="D1040" s="24"/>
      <c r="E1040" s="24"/>
      <c r="F1040" s="24"/>
      <c r="G1040" s="24"/>
      <c r="H1040" s="24"/>
      <c r="I1040" s="60"/>
      <c r="J1040" s="24"/>
      <c r="K1040" s="24"/>
      <c r="L1040" s="24"/>
    </row>
    <row r="1041" spans="1:12" ht="27.75" customHeight="1" x14ac:dyDescent="0.25">
      <c r="A1041" s="24"/>
      <c r="B1041" s="24"/>
      <c r="C1041" s="24"/>
      <c r="D1041" s="24"/>
      <c r="E1041" s="24"/>
      <c r="F1041" s="24"/>
      <c r="G1041" s="24"/>
      <c r="H1041" s="24"/>
      <c r="I1041" s="60"/>
      <c r="J1041" s="24"/>
      <c r="K1041" s="24"/>
      <c r="L1041" s="24"/>
    </row>
    <row r="1042" spans="1:12" ht="27.75" customHeight="1" x14ac:dyDescent="0.25">
      <c r="A1042" s="24"/>
      <c r="B1042" s="24"/>
      <c r="C1042" s="24"/>
      <c r="D1042" s="24"/>
      <c r="E1042" s="24"/>
      <c r="F1042" s="24"/>
      <c r="G1042" s="24"/>
      <c r="H1042" s="24"/>
      <c r="I1042" s="60"/>
      <c r="J1042" s="24"/>
      <c r="K1042" s="24"/>
      <c r="L1042" s="24"/>
    </row>
    <row r="1043" spans="1:12" ht="27.75" customHeight="1" x14ac:dyDescent="0.25">
      <c r="A1043" s="24"/>
      <c r="B1043" s="24"/>
      <c r="C1043" s="24"/>
      <c r="D1043" s="24"/>
      <c r="E1043" s="24"/>
      <c r="F1043" s="24"/>
      <c r="G1043" s="24"/>
      <c r="H1043" s="24"/>
      <c r="I1043" s="60"/>
      <c r="J1043" s="24"/>
      <c r="K1043" s="24"/>
      <c r="L1043" s="24"/>
    </row>
    <row r="1044" spans="1:12" ht="27.75" customHeight="1" x14ac:dyDescent="0.25">
      <c r="A1044" s="24"/>
      <c r="B1044" s="24"/>
      <c r="C1044" s="24"/>
      <c r="D1044" s="24"/>
      <c r="E1044" s="24"/>
      <c r="F1044" s="24"/>
      <c r="G1044" s="24"/>
      <c r="H1044" s="24"/>
      <c r="I1044" s="60"/>
      <c r="J1044" s="24"/>
      <c r="K1044" s="24"/>
      <c r="L1044" s="24"/>
    </row>
    <row r="1045" spans="1:12" ht="27.75" customHeight="1" x14ac:dyDescent="0.25">
      <c r="A1045" s="24"/>
      <c r="B1045" s="24"/>
      <c r="C1045" s="24"/>
      <c r="D1045" s="24"/>
      <c r="E1045" s="24"/>
      <c r="F1045" s="24"/>
      <c r="G1045" s="24"/>
      <c r="H1045" s="24"/>
      <c r="I1045" s="60"/>
      <c r="J1045" s="24"/>
      <c r="K1045" s="24"/>
      <c r="L1045" s="24"/>
    </row>
    <row r="1046" spans="1:12" ht="27.75" customHeight="1" x14ac:dyDescent="0.25">
      <c r="A1046" s="24"/>
      <c r="B1046" s="24"/>
      <c r="C1046" s="24"/>
      <c r="D1046" s="24"/>
      <c r="E1046" s="24"/>
      <c r="F1046" s="24"/>
      <c r="G1046" s="24"/>
      <c r="H1046" s="24"/>
      <c r="I1046" s="60"/>
      <c r="J1046" s="24"/>
      <c r="K1046" s="24"/>
      <c r="L1046" s="24"/>
    </row>
    <row r="1047" spans="1:12" ht="27.75" customHeight="1" x14ac:dyDescent="0.25">
      <c r="A1047" s="24"/>
      <c r="B1047" s="24"/>
      <c r="C1047" s="24"/>
      <c r="D1047" s="24"/>
      <c r="E1047" s="24"/>
      <c r="F1047" s="24"/>
      <c r="G1047" s="24"/>
      <c r="H1047" s="24"/>
      <c r="I1047" s="60"/>
      <c r="J1047" s="24"/>
      <c r="K1047" s="24"/>
      <c r="L1047" s="24"/>
    </row>
    <row r="1048" spans="1:12" ht="27.75" customHeight="1" x14ac:dyDescent="0.25">
      <c r="A1048" s="24"/>
      <c r="B1048" s="24"/>
      <c r="C1048" s="24"/>
      <c r="D1048" s="24"/>
      <c r="E1048" s="24"/>
      <c r="F1048" s="24"/>
      <c r="G1048" s="24"/>
      <c r="H1048" s="24"/>
      <c r="I1048" s="60"/>
      <c r="J1048" s="24"/>
      <c r="K1048" s="24"/>
      <c r="L1048" s="24"/>
    </row>
    <row r="1049" spans="1:12" ht="27.75" customHeight="1" x14ac:dyDescent="0.25">
      <c r="A1049" s="24"/>
      <c r="B1049" s="24"/>
      <c r="C1049" s="24"/>
      <c r="D1049" s="24"/>
      <c r="E1049" s="24"/>
      <c r="F1049" s="24"/>
      <c r="G1049" s="24"/>
      <c r="H1049" s="24"/>
      <c r="I1049" s="60"/>
      <c r="J1049" s="24"/>
      <c r="K1049" s="24"/>
      <c r="L1049" s="24"/>
    </row>
    <row r="1050" spans="1:12" ht="27.75" customHeight="1" x14ac:dyDescent="0.25">
      <c r="A1050" s="24"/>
      <c r="B1050" s="24"/>
      <c r="C1050" s="24"/>
      <c r="D1050" s="24"/>
      <c r="E1050" s="24"/>
      <c r="F1050" s="24"/>
      <c r="G1050" s="24"/>
      <c r="H1050" s="24"/>
      <c r="I1050" s="60"/>
      <c r="J1050" s="24"/>
      <c r="K1050" s="24"/>
      <c r="L1050" s="24"/>
    </row>
    <row r="1051" spans="1:12" ht="27.75" customHeight="1" x14ac:dyDescent="0.25">
      <c r="A1051" s="24"/>
      <c r="B1051" s="24"/>
      <c r="C1051" s="24"/>
      <c r="D1051" s="24"/>
      <c r="E1051" s="24"/>
      <c r="F1051" s="24"/>
      <c r="G1051" s="24"/>
      <c r="H1051" s="24"/>
      <c r="I1051" s="60"/>
      <c r="J1051" s="24"/>
      <c r="K1051" s="24"/>
      <c r="L1051" s="24"/>
    </row>
    <row r="1052" spans="1:12" ht="27.75" customHeight="1" x14ac:dyDescent="0.25">
      <c r="A1052" s="24"/>
      <c r="B1052" s="24"/>
      <c r="C1052" s="24"/>
      <c r="D1052" s="24"/>
      <c r="E1052" s="24"/>
      <c r="F1052" s="24"/>
      <c r="G1052" s="24"/>
      <c r="H1052" s="24"/>
      <c r="I1052" s="60"/>
      <c r="J1052" s="24"/>
      <c r="K1052" s="24"/>
      <c r="L1052" s="24"/>
    </row>
    <row r="1053" spans="1:12" ht="27.75" customHeight="1" x14ac:dyDescent="0.25">
      <c r="A1053" s="24"/>
      <c r="B1053" s="24"/>
      <c r="C1053" s="24"/>
      <c r="D1053" s="24"/>
      <c r="E1053" s="24"/>
      <c r="F1053" s="24"/>
      <c r="G1053" s="24"/>
      <c r="H1053" s="24"/>
      <c r="I1053" s="60"/>
      <c r="J1053" s="24"/>
      <c r="K1053" s="24"/>
      <c r="L1053" s="24"/>
    </row>
    <row r="1054" spans="1:12" ht="27.75" customHeight="1" x14ac:dyDescent="0.25">
      <c r="A1054" s="24"/>
      <c r="B1054" s="24"/>
      <c r="C1054" s="24"/>
      <c r="D1054" s="24"/>
      <c r="E1054" s="24"/>
      <c r="F1054" s="24"/>
      <c r="G1054" s="24"/>
      <c r="H1054" s="24"/>
      <c r="I1054" s="60"/>
      <c r="J1054" s="24"/>
      <c r="K1054" s="24"/>
      <c r="L1054" s="24"/>
    </row>
    <row r="1055" spans="1:12" ht="27.75" customHeight="1" x14ac:dyDescent="0.25">
      <c r="A1055" s="24"/>
      <c r="B1055" s="24"/>
      <c r="C1055" s="24"/>
      <c r="D1055" s="24"/>
      <c r="E1055" s="24"/>
      <c r="F1055" s="24"/>
      <c r="G1055" s="24"/>
      <c r="H1055" s="24"/>
      <c r="I1055" s="60"/>
      <c r="J1055" s="24"/>
      <c r="K1055" s="24"/>
      <c r="L1055" s="24"/>
    </row>
    <row r="1056" spans="1:12" ht="27.75" customHeight="1" x14ac:dyDescent="0.25">
      <c r="A1056" s="24"/>
      <c r="B1056" s="24"/>
      <c r="C1056" s="24"/>
      <c r="D1056" s="24"/>
      <c r="E1056" s="24"/>
      <c r="F1056" s="24"/>
      <c r="G1056" s="24"/>
      <c r="H1056" s="24"/>
      <c r="I1056" s="60"/>
      <c r="J1056" s="24"/>
      <c r="K1056" s="24"/>
      <c r="L1056" s="24"/>
    </row>
    <row r="1057" spans="1:12" ht="27.75" customHeight="1" x14ac:dyDescent="0.25">
      <c r="A1057" s="24"/>
      <c r="B1057" s="24"/>
      <c r="C1057" s="24"/>
      <c r="D1057" s="24"/>
      <c r="E1057" s="24"/>
      <c r="F1057" s="24"/>
      <c r="G1057" s="24"/>
      <c r="H1057" s="24"/>
      <c r="I1057" s="60"/>
      <c r="J1057" s="24"/>
      <c r="K1057" s="24"/>
      <c r="L1057" s="24"/>
    </row>
    <row r="1058" spans="1:12" ht="27.75" customHeight="1" x14ac:dyDescent="0.25">
      <c r="A1058" s="24"/>
      <c r="B1058" s="24"/>
      <c r="C1058" s="24"/>
      <c r="D1058" s="24"/>
      <c r="E1058" s="24"/>
      <c r="F1058" s="24"/>
      <c r="G1058" s="24"/>
      <c r="H1058" s="24"/>
      <c r="I1058" s="60"/>
      <c r="J1058" s="24"/>
      <c r="K1058" s="24"/>
      <c r="L1058" s="24"/>
    </row>
    <row r="1059" spans="1:12" ht="27.75" customHeight="1" x14ac:dyDescent="0.25">
      <c r="A1059" s="24"/>
      <c r="B1059" s="24"/>
      <c r="C1059" s="24"/>
      <c r="D1059" s="24"/>
      <c r="E1059" s="24"/>
      <c r="F1059" s="24"/>
      <c r="G1059" s="24"/>
      <c r="H1059" s="24"/>
      <c r="I1059" s="60"/>
      <c r="J1059" s="24"/>
      <c r="K1059" s="24"/>
      <c r="L1059" s="24"/>
    </row>
    <row r="1060" spans="1:12" ht="27.75" customHeight="1" x14ac:dyDescent="0.25">
      <c r="A1060" s="24"/>
      <c r="B1060" s="24"/>
      <c r="C1060" s="24"/>
      <c r="D1060" s="24"/>
      <c r="E1060" s="24"/>
      <c r="F1060" s="24"/>
      <c r="G1060" s="24"/>
      <c r="H1060" s="24"/>
      <c r="I1060" s="60"/>
      <c r="J1060" s="24"/>
      <c r="K1060" s="24"/>
      <c r="L1060" s="24"/>
    </row>
    <row r="1061" spans="1:12" ht="27.75" customHeight="1" x14ac:dyDescent="0.25">
      <c r="A1061" s="24"/>
      <c r="B1061" s="24"/>
      <c r="C1061" s="24"/>
      <c r="D1061" s="24"/>
      <c r="E1061" s="24"/>
      <c r="F1061" s="24"/>
      <c r="G1061" s="24"/>
      <c r="H1061" s="24"/>
      <c r="I1061" s="60"/>
      <c r="J1061" s="24"/>
      <c r="K1061" s="24"/>
      <c r="L1061" s="24"/>
    </row>
    <row r="1062" spans="1:12" ht="27.75" customHeight="1" x14ac:dyDescent="0.25">
      <c r="A1062" s="24"/>
      <c r="B1062" s="24"/>
      <c r="C1062" s="24"/>
      <c r="D1062" s="24"/>
      <c r="E1062" s="24"/>
      <c r="F1062" s="24"/>
      <c r="G1062" s="24"/>
      <c r="H1062" s="24"/>
      <c r="I1062" s="60"/>
      <c r="J1062" s="24"/>
      <c r="K1062" s="24"/>
      <c r="L1062" s="24"/>
    </row>
    <row r="1063" spans="1:12" ht="27.75" customHeight="1" x14ac:dyDescent="0.25">
      <c r="A1063" s="24"/>
      <c r="B1063" s="24"/>
      <c r="C1063" s="24"/>
      <c r="D1063" s="24"/>
      <c r="E1063" s="24"/>
      <c r="F1063" s="24"/>
      <c r="G1063" s="24"/>
      <c r="H1063" s="24"/>
      <c r="I1063" s="60"/>
      <c r="J1063" s="24"/>
      <c r="K1063" s="24"/>
      <c r="L1063" s="24"/>
    </row>
    <row r="1064" spans="1:12" ht="27.75" customHeight="1" x14ac:dyDescent="0.25">
      <c r="A1064" s="24"/>
      <c r="B1064" s="24"/>
      <c r="C1064" s="24"/>
      <c r="D1064" s="24"/>
      <c r="E1064" s="24"/>
      <c r="F1064" s="24"/>
      <c r="G1064" s="24"/>
      <c r="H1064" s="24"/>
      <c r="I1064" s="60"/>
      <c r="J1064" s="24"/>
      <c r="K1064" s="24"/>
      <c r="L1064" s="24"/>
    </row>
    <row r="1065" spans="1:12" ht="27.75" customHeight="1" x14ac:dyDescent="0.25">
      <c r="A1065" s="24"/>
      <c r="B1065" s="24"/>
      <c r="C1065" s="24"/>
      <c r="D1065" s="24"/>
      <c r="E1065" s="24"/>
      <c r="F1065" s="24"/>
      <c r="G1065" s="24"/>
      <c r="H1065" s="24"/>
      <c r="I1065" s="60"/>
      <c r="J1065" s="24"/>
      <c r="K1065" s="24"/>
      <c r="L1065" s="24"/>
    </row>
    <row r="1066" spans="1:12" ht="27.75" customHeight="1" x14ac:dyDescent="0.25">
      <c r="A1066" s="24"/>
      <c r="B1066" s="24"/>
      <c r="C1066" s="24"/>
      <c r="D1066" s="24"/>
      <c r="E1066" s="24"/>
      <c r="F1066" s="24"/>
      <c r="G1066" s="24"/>
      <c r="H1066" s="24"/>
      <c r="I1066" s="60"/>
      <c r="J1066" s="24"/>
      <c r="K1066" s="24"/>
      <c r="L1066" s="24"/>
    </row>
    <row r="1067" spans="1:12" ht="27.75" customHeight="1" x14ac:dyDescent="0.25">
      <c r="A1067" s="24"/>
      <c r="B1067" s="24"/>
      <c r="C1067" s="24"/>
      <c r="D1067" s="24"/>
      <c r="E1067" s="24"/>
      <c r="F1067" s="24"/>
      <c r="G1067" s="24"/>
      <c r="H1067" s="24"/>
      <c r="I1067" s="60"/>
      <c r="J1067" s="24"/>
      <c r="K1067" s="24"/>
      <c r="L1067" s="24"/>
    </row>
    <row r="1068" spans="1:12" ht="27.75" customHeight="1" x14ac:dyDescent="0.25">
      <c r="A1068" s="24"/>
      <c r="B1068" s="24"/>
      <c r="C1068" s="24"/>
      <c r="D1068" s="24"/>
      <c r="E1068" s="24"/>
      <c r="F1068" s="24"/>
      <c r="G1068" s="24"/>
      <c r="H1068" s="24"/>
      <c r="I1068" s="60"/>
      <c r="J1068" s="24"/>
      <c r="K1068" s="24"/>
      <c r="L1068" s="24"/>
    </row>
    <row r="1069" spans="1:12" ht="27.75" customHeight="1" x14ac:dyDescent="0.25">
      <c r="A1069" s="24"/>
      <c r="B1069" s="24"/>
      <c r="C1069" s="24"/>
      <c r="D1069" s="24"/>
      <c r="E1069" s="24"/>
      <c r="F1069" s="24"/>
      <c r="G1069" s="24"/>
      <c r="H1069" s="24"/>
      <c r="I1069" s="60"/>
      <c r="J1069" s="24"/>
      <c r="K1069" s="24"/>
      <c r="L1069" s="24"/>
    </row>
    <row r="1070" spans="1:12" ht="27.75" customHeight="1" x14ac:dyDescent="0.25">
      <c r="A1070" s="24"/>
      <c r="B1070" s="24"/>
      <c r="C1070" s="24"/>
      <c r="D1070" s="24"/>
      <c r="E1070" s="24"/>
      <c r="F1070" s="24"/>
      <c r="G1070" s="24"/>
      <c r="H1070" s="24"/>
      <c r="I1070" s="60"/>
      <c r="J1070" s="24"/>
      <c r="K1070" s="24"/>
      <c r="L1070" s="24"/>
    </row>
    <row r="1071" spans="1:12" ht="27.75" customHeight="1" x14ac:dyDescent="0.25">
      <c r="A1071" s="24"/>
      <c r="B1071" s="24"/>
      <c r="C1071" s="24"/>
      <c r="D1071" s="24"/>
      <c r="E1071" s="24"/>
      <c r="F1071" s="24"/>
      <c r="G1071" s="24"/>
      <c r="H1071" s="24"/>
      <c r="I1071" s="60"/>
      <c r="J1071" s="24"/>
      <c r="K1071" s="24"/>
      <c r="L1071" s="24"/>
    </row>
    <row r="1072" spans="1:12" ht="27.75" customHeight="1" x14ac:dyDescent="0.25">
      <c r="A1072" s="24"/>
      <c r="B1072" s="24"/>
      <c r="C1072" s="24"/>
      <c r="D1072" s="24"/>
      <c r="E1072" s="24"/>
      <c r="F1072" s="24"/>
      <c r="G1072" s="24"/>
      <c r="H1072" s="24"/>
      <c r="I1072" s="60"/>
      <c r="J1072" s="24"/>
      <c r="K1072" s="24"/>
      <c r="L1072" s="24"/>
    </row>
    <row r="1073" spans="1:12" ht="27.75" customHeight="1" x14ac:dyDescent="0.25">
      <c r="A1073" s="24"/>
      <c r="B1073" s="24"/>
      <c r="C1073" s="24"/>
      <c r="D1073" s="24"/>
      <c r="E1073" s="24"/>
      <c r="F1073" s="24"/>
      <c r="G1073" s="24"/>
      <c r="H1073" s="24"/>
      <c r="I1073" s="60"/>
      <c r="J1073" s="24"/>
      <c r="K1073" s="24"/>
      <c r="L1073" s="24"/>
    </row>
    <row r="1074" spans="1:12" ht="27.75" customHeight="1" x14ac:dyDescent="0.25">
      <c r="A1074" s="24"/>
      <c r="B1074" s="24"/>
      <c r="C1074" s="24"/>
      <c r="D1074" s="24"/>
      <c r="E1074" s="24"/>
      <c r="F1074" s="24"/>
      <c r="G1074" s="24"/>
      <c r="H1074" s="24"/>
      <c r="I1074" s="60"/>
      <c r="J1074" s="24"/>
      <c r="K1074" s="24"/>
      <c r="L1074" s="24"/>
    </row>
    <row r="1075" spans="1:12" ht="27.75" customHeight="1" x14ac:dyDescent="0.25">
      <c r="A1075" s="24"/>
      <c r="B1075" s="24"/>
      <c r="C1075" s="24"/>
      <c r="D1075" s="24"/>
      <c r="E1075" s="24"/>
      <c r="F1075" s="24"/>
      <c r="G1075" s="24"/>
      <c r="H1075" s="24"/>
      <c r="I1075" s="60"/>
      <c r="J1075" s="24"/>
      <c r="K1075" s="24"/>
      <c r="L1075" s="24"/>
    </row>
    <row r="1076" spans="1:12" ht="27.75" customHeight="1" x14ac:dyDescent="0.25">
      <c r="A1076" s="24"/>
      <c r="B1076" s="24"/>
      <c r="C1076" s="24"/>
      <c r="D1076" s="24"/>
      <c r="E1076" s="24"/>
      <c r="F1076" s="24"/>
      <c r="G1076" s="24"/>
      <c r="H1076" s="24"/>
      <c r="I1076" s="60"/>
      <c r="J1076" s="24"/>
      <c r="K1076" s="24"/>
      <c r="L1076" s="24"/>
    </row>
    <row r="1077" spans="1:12" ht="27.75" customHeight="1" x14ac:dyDescent="0.25">
      <c r="A1077" s="24"/>
      <c r="B1077" s="24"/>
      <c r="C1077" s="24"/>
      <c r="D1077" s="24"/>
      <c r="E1077" s="24"/>
      <c r="F1077" s="24"/>
      <c r="G1077" s="24"/>
      <c r="H1077" s="24"/>
      <c r="I1077" s="60"/>
      <c r="J1077" s="24"/>
      <c r="K1077" s="24"/>
      <c r="L1077" s="24"/>
    </row>
    <row r="1078" spans="1:12" ht="27.75" customHeight="1" x14ac:dyDescent="0.25">
      <c r="A1078" s="24"/>
      <c r="B1078" s="24"/>
      <c r="C1078" s="24"/>
      <c r="D1078" s="24"/>
      <c r="E1078" s="24"/>
      <c r="F1078" s="24"/>
      <c r="G1078" s="24"/>
      <c r="H1078" s="24"/>
      <c r="I1078" s="60"/>
      <c r="J1078" s="24"/>
      <c r="K1078" s="24"/>
      <c r="L1078" s="24"/>
    </row>
    <row r="1079" spans="1:12" ht="27.75" customHeight="1" x14ac:dyDescent="0.25">
      <c r="A1079" s="24"/>
      <c r="B1079" s="24"/>
      <c r="C1079" s="24"/>
      <c r="D1079" s="24"/>
      <c r="E1079" s="24"/>
      <c r="F1079" s="24"/>
      <c r="G1079" s="24"/>
      <c r="H1079" s="24"/>
      <c r="I1079" s="60"/>
      <c r="J1079" s="24"/>
      <c r="K1079" s="24"/>
      <c r="L1079" s="24"/>
    </row>
    <row r="1080" spans="1:12" ht="27.75" customHeight="1" x14ac:dyDescent="0.25">
      <c r="A1080" s="24"/>
      <c r="B1080" s="24"/>
      <c r="C1080" s="24"/>
      <c r="D1080" s="24"/>
      <c r="E1080" s="24"/>
      <c r="F1080" s="24"/>
      <c r="G1080" s="24"/>
      <c r="H1080" s="24"/>
      <c r="I1080" s="60"/>
      <c r="J1080" s="24"/>
      <c r="K1080" s="24"/>
      <c r="L1080" s="24"/>
    </row>
    <row r="1081" spans="1:12" ht="27.75" customHeight="1" x14ac:dyDescent="0.25">
      <c r="A1081" s="24"/>
      <c r="B1081" s="24"/>
      <c r="C1081" s="24"/>
      <c r="D1081" s="24"/>
      <c r="E1081" s="24"/>
      <c r="F1081" s="24"/>
      <c r="G1081" s="24"/>
      <c r="H1081" s="24"/>
      <c r="I1081" s="60"/>
      <c r="J1081" s="24"/>
      <c r="K1081" s="24"/>
      <c r="L1081" s="24"/>
    </row>
    <row r="1082" spans="1:12" ht="27.75" customHeight="1" x14ac:dyDescent="0.25">
      <c r="A1082" s="24"/>
      <c r="B1082" s="24"/>
      <c r="C1082" s="24"/>
      <c r="D1082" s="24"/>
      <c r="E1082" s="24"/>
      <c r="F1082" s="24"/>
      <c r="G1082" s="24"/>
      <c r="H1082" s="24"/>
      <c r="I1082" s="60"/>
      <c r="J1082" s="24"/>
      <c r="K1082" s="24"/>
      <c r="L1082" s="24"/>
    </row>
    <row r="1083" spans="1:12" ht="27.75" customHeight="1" x14ac:dyDescent="0.25">
      <c r="A1083" s="24"/>
      <c r="B1083" s="24"/>
      <c r="C1083" s="24"/>
      <c r="D1083" s="24"/>
      <c r="E1083" s="24"/>
      <c r="F1083" s="24"/>
      <c r="G1083" s="24"/>
      <c r="H1083" s="24"/>
      <c r="I1083" s="60"/>
      <c r="J1083" s="24"/>
      <c r="K1083" s="24"/>
      <c r="L1083" s="24"/>
    </row>
    <row r="1084" spans="1:12" ht="27.75" customHeight="1" x14ac:dyDescent="0.25">
      <c r="A1084" s="24"/>
      <c r="B1084" s="24"/>
      <c r="C1084" s="24"/>
      <c r="D1084" s="24"/>
      <c r="E1084" s="24"/>
      <c r="F1084" s="24"/>
      <c r="G1084" s="24"/>
      <c r="H1084" s="24"/>
      <c r="I1084" s="60"/>
      <c r="J1084" s="24"/>
      <c r="K1084" s="24"/>
      <c r="L1084" s="24"/>
    </row>
    <row r="1085" spans="1:12" ht="27.75" customHeight="1" x14ac:dyDescent="0.25">
      <c r="A1085" s="24"/>
      <c r="B1085" s="24"/>
      <c r="C1085" s="24"/>
      <c r="D1085" s="24"/>
      <c r="E1085" s="24"/>
      <c r="F1085" s="24"/>
      <c r="G1085" s="24"/>
      <c r="H1085" s="24"/>
      <c r="I1085" s="60"/>
      <c r="J1085" s="24"/>
      <c r="K1085" s="24"/>
      <c r="L1085" s="24"/>
    </row>
    <row r="1086" spans="1:12" ht="27.75" customHeight="1" x14ac:dyDescent="0.25">
      <c r="A1086" s="24"/>
      <c r="B1086" s="24"/>
      <c r="C1086" s="24"/>
      <c r="D1086" s="24"/>
      <c r="E1086" s="24"/>
      <c r="F1086" s="24"/>
      <c r="G1086" s="24"/>
      <c r="H1086" s="24"/>
      <c r="I1086" s="60"/>
      <c r="J1086" s="24"/>
      <c r="K1086" s="24"/>
      <c r="L1086" s="24"/>
    </row>
    <row r="1087" spans="1:12" ht="27.75" customHeight="1" x14ac:dyDescent="0.25">
      <c r="A1087" s="24"/>
      <c r="B1087" s="24"/>
      <c r="C1087" s="24"/>
      <c r="D1087" s="24"/>
      <c r="E1087" s="24"/>
      <c r="F1087" s="24"/>
      <c r="G1087" s="24"/>
      <c r="H1087" s="24"/>
      <c r="I1087" s="60"/>
      <c r="J1087" s="24"/>
      <c r="K1087" s="24"/>
      <c r="L1087" s="24"/>
    </row>
    <row r="1088" spans="1:12" ht="27.75" customHeight="1" x14ac:dyDescent="0.25">
      <c r="A1088" s="24"/>
      <c r="B1088" s="24"/>
      <c r="C1088" s="24"/>
      <c r="D1088" s="24"/>
      <c r="E1088" s="24"/>
      <c r="F1088" s="24"/>
      <c r="G1088" s="24"/>
      <c r="H1088" s="24"/>
      <c r="I1088" s="60"/>
      <c r="J1088" s="24"/>
      <c r="K1088" s="24"/>
      <c r="L1088" s="24"/>
    </row>
    <row r="1089" spans="1:12" ht="27.75" customHeight="1" x14ac:dyDescent="0.25">
      <c r="A1089" s="24"/>
      <c r="B1089" s="24"/>
      <c r="C1089" s="24"/>
      <c r="D1089" s="24"/>
      <c r="E1089" s="24"/>
      <c r="F1089" s="24"/>
      <c r="G1089" s="24"/>
      <c r="H1089" s="24"/>
      <c r="I1089" s="60"/>
      <c r="J1089" s="24"/>
      <c r="K1089" s="24"/>
      <c r="L1089" s="24"/>
    </row>
    <row r="1090" spans="1:12" ht="27.75" customHeight="1" x14ac:dyDescent="0.25">
      <c r="A1090" s="24"/>
      <c r="B1090" s="24"/>
      <c r="C1090" s="24"/>
      <c r="D1090" s="24"/>
      <c r="E1090" s="24"/>
      <c r="F1090" s="24"/>
      <c r="G1090" s="24"/>
      <c r="H1090" s="24"/>
      <c r="I1090" s="60"/>
      <c r="J1090" s="24"/>
      <c r="K1090" s="24"/>
      <c r="L1090" s="24"/>
    </row>
    <row r="1091" spans="1:12" ht="27.75" customHeight="1" x14ac:dyDescent="0.25">
      <c r="A1091" s="24"/>
      <c r="B1091" s="24"/>
      <c r="C1091" s="24"/>
      <c r="D1091" s="24"/>
      <c r="E1091" s="24"/>
      <c r="F1091" s="24"/>
      <c r="G1091" s="24"/>
      <c r="H1091" s="24"/>
      <c r="I1091" s="60"/>
      <c r="J1091" s="24"/>
      <c r="K1091" s="24"/>
      <c r="L1091" s="24"/>
    </row>
    <row r="1092" spans="1:12" ht="27.75" customHeight="1" x14ac:dyDescent="0.25">
      <c r="A1092" s="24"/>
      <c r="B1092" s="24"/>
      <c r="C1092" s="24"/>
      <c r="D1092" s="24"/>
      <c r="E1092" s="24"/>
      <c r="F1092" s="24"/>
      <c r="G1092" s="24"/>
      <c r="H1092" s="24"/>
      <c r="I1092" s="60"/>
      <c r="J1092" s="24"/>
      <c r="K1092" s="24"/>
      <c r="L1092" s="24"/>
    </row>
    <row r="1093" spans="1:12" ht="27.75" customHeight="1" x14ac:dyDescent="0.25">
      <c r="A1093" s="24"/>
      <c r="B1093" s="24"/>
      <c r="C1093" s="24"/>
      <c r="D1093" s="24"/>
      <c r="E1093" s="24"/>
      <c r="F1093" s="24"/>
      <c r="G1093" s="24"/>
      <c r="H1093" s="24"/>
      <c r="I1093" s="60"/>
      <c r="J1093" s="24"/>
      <c r="K1093" s="24"/>
      <c r="L1093" s="24"/>
    </row>
    <row r="1094" spans="1:12" ht="27.75" customHeight="1" x14ac:dyDescent="0.25">
      <c r="A1094" s="24"/>
      <c r="B1094" s="24"/>
      <c r="C1094" s="24"/>
      <c r="D1094" s="24"/>
      <c r="E1094" s="24"/>
      <c r="F1094" s="24"/>
      <c r="G1094" s="24"/>
      <c r="H1094" s="24"/>
      <c r="I1094" s="60"/>
      <c r="J1094" s="24"/>
      <c r="K1094" s="24"/>
      <c r="L1094" s="24"/>
    </row>
    <row r="1095" spans="1:12" ht="27.75" customHeight="1" x14ac:dyDescent="0.25">
      <c r="A1095" s="24"/>
      <c r="B1095" s="24"/>
      <c r="C1095" s="24"/>
      <c r="D1095" s="24"/>
      <c r="E1095" s="24"/>
      <c r="F1095" s="24"/>
      <c r="G1095" s="24"/>
      <c r="H1095" s="24"/>
      <c r="I1095" s="60"/>
      <c r="J1095" s="24"/>
      <c r="K1095" s="24"/>
      <c r="L1095" s="24"/>
    </row>
    <row r="1096" spans="1:12" ht="27.75" customHeight="1" x14ac:dyDescent="0.25">
      <c r="A1096" s="24"/>
      <c r="B1096" s="24"/>
      <c r="C1096" s="24"/>
      <c r="D1096" s="24"/>
      <c r="E1096" s="24"/>
      <c r="F1096" s="24"/>
      <c r="G1096" s="24"/>
      <c r="H1096" s="24"/>
      <c r="I1096" s="60"/>
      <c r="J1096" s="24"/>
      <c r="K1096" s="24"/>
      <c r="L1096" s="24"/>
    </row>
    <row r="1097" spans="1:12" ht="27.75" customHeight="1" x14ac:dyDescent="0.25">
      <c r="A1097" s="24"/>
      <c r="B1097" s="24"/>
      <c r="C1097" s="24"/>
      <c r="D1097" s="24"/>
      <c r="E1097" s="24"/>
      <c r="F1097" s="24"/>
      <c r="G1097" s="24"/>
      <c r="H1097" s="24"/>
      <c r="I1097" s="60"/>
      <c r="J1097" s="24"/>
      <c r="K1097" s="24"/>
      <c r="L1097" s="24"/>
    </row>
    <row r="1098" spans="1:12" ht="27.75" customHeight="1" x14ac:dyDescent="0.25">
      <c r="A1098" s="24"/>
      <c r="B1098" s="24"/>
      <c r="C1098" s="24"/>
      <c r="D1098" s="24"/>
      <c r="E1098" s="24"/>
      <c r="F1098" s="24"/>
      <c r="G1098" s="24"/>
      <c r="H1098" s="24"/>
      <c r="I1098" s="60"/>
      <c r="J1098" s="24"/>
      <c r="K1098" s="24"/>
      <c r="L1098" s="24"/>
    </row>
    <row r="1099" spans="1:12" ht="27.75" customHeight="1" x14ac:dyDescent="0.25">
      <c r="A1099" s="24"/>
      <c r="B1099" s="24"/>
      <c r="C1099" s="24"/>
      <c r="D1099" s="24"/>
      <c r="E1099" s="24"/>
      <c r="F1099" s="24"/>
      <c r="G1099" s="24"/>
      <c r="H1099" s="24"/>
      <c r="I1099" s="60"/>
      <c r="J1099" s="24"/>
      <c r="K1099" s="24"/>
      <c r="L1099" s="24"/>
    </row>
    <row r="1100" spans="1:12" ht="27.75" customHeight="1" x14ac:dyDescent="0.25">
      <c r="A1100" s="24"/>
      <c r="B1100" s="24"/>
      <c r="C1100" s="24"/>
      <c r="D1100" s="24"/>
      <c r="E1100" s="24"/>
      <c r="F1100" s="24"/>
      <c r="G1100" s="24"/>
      <c r="H1100" s="24"/>
      <c r="I1100" s="60"/>
      <c r="J1100" s="24"/>
      <c r="K1100" s="24"/>
      <c r="L1100" s="24"/>
    </row>
    <row r="1101" spans="1:12" ht="27.75" customHeight="1" x14ac:dyDescent="0.25">
      <c r="A1101" s="24"/>
      <c r="B1101" s="24"/>
      <c r="C1101" s="24"/>
      <c r="D1101" s="24"/>
      <c r="E1101" s="24"/>
      <c r="F1101" s="24"/>
      <c r="G1101" s="24"/>
      <c r="H1101" s="24"/>
      <c r="I1101" s="60"/>
      <c r="J1101" s="24"/>
      <c r="K1101" s="24"/>
      <c r="L1101" s="24"/>
    </row>
    <row r="1102" spans="1:12" ht="27.75" customHeight="1" x14ac:dyDescent="0.25">
      <c r="A1102" s="24"/>
      <c r="B1102" s="24"/>
      <c r="C1102" s="24"/>
      <c r="D1102" s="24"/>
      <c r="E1102" s="24"/>
      <c r="F1102" s="24"/>
      <c r="G1102" s="24"/>
      <c r="H1102" s="24"/>
      <c r="I1102" s="60"/>
      <c r="J1102" s="24"/>
      <c r="K1102" s="24"/>
      <c r="L1102" s="24"/>
    </row>
    <row r="1103" spans="1:12" ht="27.75" customHeight="1" x14ac:dyDescent="0.25">
      <c r="A1103" s="24"/>
      <c r="B1103" s="24"/>
      <c r="C1103" s="24"/>
      <c r="D1103" s="24"/>
      <c r="E1103" s="24"/>
      <c r="F1103" s="24"/>
      <c r="G1103" s="24"/>
      <c r="H1103" s="24"/>
      <c r="I1103" s="60"/>
      <c r="J1103" s="24"/>
      <c r="K1103" s="24"/>
      <c r="L1103" s="24"/>
    </row>
    <row r="1104" spans="1:12" ht="27.75" customHeight="1" x14ac:dyDescent="0.25">
      <c r="A1104" s="24"/>
      <c r="B1104" s="24"/>
      <c r="C1104" s="24"/>
      <c r="D1104" s="24"/>
      <c r="E1104" s="24"/>
      <c r="F1104" s="24"/>
      <c r="G1104" s="24"/>
      <c r="H1104" s="24"/>
      <c r="I1104" s="60"/>
      <c r="J1104" s="24"/>
      <c r="K1104" s="24"/>
      <c r="L1104" s="24"/>
    </row>
    <row r="1105" spans="1:12" ht="27.75" customHeight="1" x14ac:dyDescent="0.25">
      <c r="A1105" s="24"/>
      <c r="B1105" s="24"/>
      <c r="C1105" s="24"/>
      <c r="D1105" s="24"/>
      <c r="E1105" s="24"/>
      <c r="F1105" s="24"/>
      <c r="G1105" s="24"/>
      <c r="H1105" s="24"/>
      <c r="I1105" s="60"/>
      <c r="J1105" s="24"/>
      <c r="K1105" s="24"/>
      <c r="L1105" s="24"/>
    </row>
    <row r="1106" spans="1:12" ht="27.75" customHeight="1" x14ac:dyDescent="0.25">
      <c r="A1106" s="24"/>
      <c r="B1106" s="24"/>
      <c r="C1106" s="24"/>
      <c r="D1106" s="24"/>
      <c r="E1106" s="24"/>
      <c r="F1106" s="24"/>
      <c r="G1106" s="24"/>
      <c r="H1106" s="24"/>
      <c r="I1106" s="60"/>
      <c r="J1106" s="24"/>
      <c r="K1106" s="24"/>
      <c r="L1106" s="24"/>
    </row>
    <row r="1107" spans="1:12" ht="27.75" customHeight="1" x14ac:dyDescent="0.25">
      <c r="A1107" s="24"/>
      <c r="B1107" s="24"/>
      <c r="C1107" s="24"/>
      <c r="D1107" s="24"/>
      <c r="E1107" s="24"/>
      <c r="F1107" s="24"/>
      <c r="G1107" s="24"/>
      <c r="H1107" s="24"/>
      <c r="I1107" s="60"/>
      <c r="J1107" s="24"/>
      <c r="K1107" s="24"/>
      <c r="L1107" s="24"/>
    </row>
    <row r="1108" spans="1:12" ht="27.75" customHeight="1" x14ac:dyDescent="0.25">
      <c r="A1108" s="24"/>
      <c r="B1108" s="24"/>
      <c r="C1108" s="24"/>
      <c r="D1108" s="24"/>
      <c r="E1108" s="24"/>
      <c r="F1108" s="24"/>
      <c r="G1108" s="24"/>
      <c r="H1108" s="24"/>
      <c r="I1108" s="60"/>
      <c r="J1108" s="24"/>
      <c r="K1108" s="24"/>
      <c r="L1108" s="24"/>
    </row>
    <row r="1109" spans="1:12" ht="27.75" customHeight="1" x14ac:dyDescent="0.25">
      <c r="A1109" s="24"/>
      <c r="B1109" s="24"/>
      <c r="C1109" s="24"/>
      <c r="D1109" s="24"/>
      <c r="E1109" s="24"/>
      <c r="F1109" s="24"/>
      <c r="G1109" s="24"/>
      <c r="H1109" s="24"/>
      <c r="I1109" s="60"/>
      <c r="J1109" s="24"/>
      <c r="K1109" s="24"/>
      <c r="L1109" s="24"/>
    </row>
    <row r="1110" spans="1:12" ht="27.75" customHeight="1" x14ac:dyDescent="0.25">
      <c r="A1110" s="24"/>
      <c r="B1110" s="24"/>
      <c r="C1110" s="24"/>
      <c r="D1110" s="24"/>
      <c r="E1110" s="24"/>
      <c r="F1110" s="24"/>
      <c r="G1110" s="24"/>
      <c r="H1110" s="24"/>
      <c r="I1110" s="60"/>
      <c r="J1110" s="24"/>
      <c r="K1110" s="24"/>
      <c r="L1110" s="24"/>
    </row>
    <row r="1111" spans="1:12" ht="27.75" customHeight="1" x14ac:dyDescent="0.25">
      <c r="A1111" s="24"/>
      <c r="B1111" s="24"/>
      <c r="C1111" s="24"/>
      <c r="D1111" s="24"/>
      <c r="E1111" s="24"/>
      <c r="F1111" s="24"/>
      <c r="G1111" s="24"/>
      <c r="H1111" s="24"/>
      <c r="I1111" s="60"/>
      <c r="J1111" s="24"/>
      <c r="K1111" s="24"/>
      <c r="L1111" s="24"/>
    </row>
    <row r="1112" spans="1:12" ht="27.75" customHeight="1" x14ac:dyDescent="0.25">
      <c r="A1112" s="24"/>
      <c r="B1112" s="24"/>
      <c r="C1112" s="24"/>
      <c r="D1112" s="24"/>
      <c r="E1112" s="24"/>
      <c r="F1112" s="24"/>
      <c r="G1112" s="24"/>
      <c r="H1112" s="24"/>
      <c r="I1112" s="60"/>
      <c r="J1112" s="24"/>
      <c r="K1112" s="24"/>
      <c r="L1112" s="24"/>
    </row>
    <row r="1113" spans="1:12" ht="27.75" customHeight="1" x14ac:dyDescent="0.25">
      <c r="A1113" s="24"/>
      <c r="B1113" s="24"/>
      <c r="C1113" s="24"/>
      <c r="D1113" s="24"/>
      <c r="E1113" s="24"/>
      <c r="F1113" s="24"/>
      <c r="G1113" s="24"/>
      <c r="H1113" s="24"/>
      <c r="I1113" s="60"/>
      <c r="J1113" s="24"/>
      <c r="K1113" s="24"/>
      <c r="L1113" s="24"/>
    </row>
    <row r="1114" spans="1:12" ht="27.75" customHeight="1" x14ac:dyDescent="0.25">
      <c r="A1114" s="24"/>
      <c r="B1114" s="24"/>
      <c r="C1114" s="24"/>
      <c r="D1114" s="24"/>
      <c r="E1114" s="24"/>
      <c r="F1114" s="24"/>
      <c r="G1114" s="24"/>
      <c r="H1114" s="24"/>
      <c r="I1114" s="60"/>
      <c r="J1114" s="24"/>
      <c r="K1114" s="24"/>
      <c r="L1114" s="24"/>
    </row>
    <row r="1115" spans="1:12" ht="27.75" customHeight="1" x14ac:dyDescent="0.25">
      <c r="A1115" s="24"/>
      <c r="B1115" s="24"/>
      <c r="C1115" s="24"/>
      <c r="D1115" s="24"/>
      <c r="E1115" s="24"/>
      <c r="F1115" s="24"/>
      <c r="G1115" s="24"/>
      <c r="H1115" s="24"/>
      <c r="I1115" s="60"/>
      <c r="J1115" s="24"/>
      <c r="K1115" s="24"/>
      <c r="L1115" s="24"/>
    </row>
    <row r="1116" spans="1:12" ht="27.75" customHeight="1" x14ac:dyDescent="0.25">
      <c r="A1116" s="24"/>
      <c r="B1116" s="24"/>
      <c r="C1116" s="24"/>
      <c r="D1116" s="24"/>
      <c r="E1116" s="24"/>
      <c r="F1116" s="24"/>
      <c r="G1116" s="24"/>
      <c r="H1116" s="24"/>
      <c r="I1116" s="60"/>
      <c r="J1116" s="24"/>
      <c r="K1116" s="24"/>
      <c r="L1116" s="24"/>
    </row>
    <row r="1117" spans="1:12" ht="27.75" customHeight="1" x14ac:dyDescent="0.25">
      <c r="A1117" s="24"/>
      <c r="B1117" s="24"/>
      <c r="C1117" s="24"/>
      <c r="D1117" s="24"/>
      <c r="E1117" s="24"/>
      <c r="F1117" s="24"/>
      <c r="G1117" s="24"/>
      <c r="H1117" s="24"/>
      <c r="I1117" s="60"/>
      <c r="J1117" s="24"/>
      <c r="K1117" s="24"/>
      <c r="L1117" s="24"/>
    </row>
    <row r="1118" spans="1:12" ht="27.75" customHeight="1" x14ac:dyDescent="0.25">
      <c r="A1118" s="24"/>
      <c r="B1118" s="24"/>
      <c r="C1118" s="24"/>
      <c r="D1118" s="24"/>
      <c r="E1118" s="24"/>
      <c r="F1118" s="24"/>
      <c r="G1118" s="24"/>
      <c r="H1118" s="24"/>
      <c r="I1118" s="60"/>
      <c r="J1118" s="24"/>
      <c r="K1118" s="24"/>
      <c r="L1118" s="24"/>
    </row>
    <row r="1119" spans="1:12" ht="27.75" customHeight="1" x14ac:dyDescent="0.25">
      <c r="A1119" s="24"/>
      <c r="B1119" s="24"/>
      <c r="C1119" s="24"/>
      <c r="D1119" s="24"/>
      <c r="E1119" s="24"/>
      <c r="F1119" s="24"/>
      <c r="G1119" s="24"/>
      <c r="H1119" s="24"/>
      <c r="I1119" s="60"/>
      <c r="J1119" s="24"/>
      <c r="K1119" s="24"/>
      <c r="L1119" s="24"/>
    </row>
    <row r="1120" spans="1:12" ht="27.75" customHeight="1" x14ac:dyDescent="0.25">
      <c r="A1120" s="24"/>
      <c r="B1120" s="24"/>
      <c r="C1120" s="24"/>
      <c r="D1120" s="24"/>
      <c r="E1120" s="24"/>
      <c r="F1120" s="24"/>
      <c r="G1120" s="24"/>
      <c r="H1120" s="24"/>
      <c r="I1120" s="60"/>
      <c r="J1120" s="24"/>
      <c r="K1120" s="24"/>
      <c r="L1120" s="24"/>
    </row>
    <row r="1121" spans="1:12" ht="27.75" customHeight="1" x14ac:dyDescent="0.25">
      <c r="A1121" s="24"/>
      <c r="B1121" s="24"/>
      <c r="C1121" s="24"/>
      <c r="D1121" s="24"/>
      <c r="E1121" s="24"/>
      <c r="F1121" s="24"/>
      <c r="G1121" s="24"/>
      <c r="H1121" s="24"/>
      <c r="I1121" s="60"/>
      <c r="J1121" s="24"/>
      <c r="K1121" s="24"/>
      <c r="L1121" s="24"/>
    </row>
    <row r="1122" spans="1:12" ht="27.75" customHeight="1" x14ac:dyDescent="0.25">
      <c r="A1122" s="24"/>
      <c r="B1122" s="24"/>
      <c r="C1122" s="24"/>
      <c r="D1122" s="24"/>
      <c r="E1122" s="24"/>
      <c r="F1122" s="24"/>
      <c r="G1122" s="24"/>
      <c r="H1122" s="24"/>
      <c r="I1122" s="60"/>
      <c r="J1122" s="24"/>
      <c r="K1122" s="24"/>
      <c r="L1122" s="24"/>
    </row>
    <row r="1123" spans="1:12" ht="27.75" customHeight="1" x14ac:dyDescent="0.25">
      <c r="A1123" s="24"/>
      <c r="B1123" s="24"/>
      <c r="C1123" s="24"/>
      <c r="D1123" s="24"/>
      <c r="E1123" s="24"/>
      <c r="F1123" s="24"/>
      <c r="G1123" s="24"/>
      <c r="H1123" s="24"/>
      <c r="I1123" s="60"/>
      <c r="J1123" s="24"/>
      <c r="K1123" s="24"/>
      <c r="L1123" s="24"/>
    </row>
    <row r="1124" spans="1:12" ht="27.75" customHeight="1" x14ac:dyDescent="0.25">
      <c r="A1124" s="24"/>
      <c r="B1124" s="24"/>
      <c r="C1124" s="24"/>
      <c r="D1124" s="24"/>
      <c r="E1124" s="24"/>
      <c r="F1124" s="24"/>
      <c r="G1124" s="24"/>
      <c r="H1124" s="24"/>
      <c r="I1124" s="60"/>
      <c r="J1124" s="24"/>
      <c r="K1124" s="24"/>
      <c r="L1124" s="24"/>
    </row>
    <row r="1125" spans="1:12" ht="27.75" customHeight="1" x14ac:dyDescent="0.25">
      <c r="A1125" s="24"/>
      <c r="B1125" s="24"/>
      <c r="C1125" s="24"/>
      <c r="D1125" s="24"/>
      <c r="E1125" s="24"/>
      <c r="F1125" s="24"/>
      <c r="G1125" s="24"/>
      <c r="H1125" s="24"/>
      <c r="I1125" s="60"/>
      <c r="J1125" s="24"/>
      <c r="K1125" s="24"/>
      <c r="L1125" s="24"/>
    </row>
    <row r="1126" spans="1:12" ht="27.75" customHeight="1" x14ac:dyDescent="0.25">
      <c r="A1126" s="24"/>
      <c r="B1126" s="24"/>
      <c r="C1126" s="24"/>
      <c r="D1126" s="24"/>
      <c r="E1126" s="24"/>
      <c r="F1126" s="24"/>
      <c r="G1126" s="24"/>
      <c r="H1126" s="24"/>
      <c r="I1126" s="60"/>
      <c r="J1126" s="24"/>
      <c r="K1126" s="24"/>
      <c r="L1126" s="24"/>
    </row>
    <row r="1127" spans="1:12" ht="27.75" customHeight="1" x14ac:dyDescent="0.25">
      <c r="A1127" s="24"/>
      <c r="B1127" s="24"/>
      <c r="C1127" s="24"/>
      <c r="D1127" s="24"/>
      <c r="E1127" s="24"/>
      <c r="F1127" s="24"/>
      <c r="G1127" s="24"/>
      <c r="H1127" s="24"/>
      <c r="I1127" s="60"/>
      <c r="J1127" s="24"/>
      <c r="K1127" s="24"/>
      <c r="L1127" s="24"/>
    </row>
    <row r="1128" spans="1:12" ht="27.75" customHeight="1" x14ac:dyDescent="0.25">
      <c r="A1128" s="24"/>
      <c r="B1128" s="24"/>
      <c r="C1128" s="24"/>
      <c r="D1128" s="24"/>
      <c r="E1128" s="24"/>
      <c r="F1128" s="24"/>
      <c r="G1128" s="24"/>
      <c r="H1128" s="24"/>
      <c r="I1128" s="60"/>
      <c r="J1128" s="24"/>
      <c r="K1128" s="24"/>
      <c r="L1128" s="24"/>
    </row>
    <row r="1129" spans="1:12" ht="27.75" customHeight="1" x14ac:dyDescent="0.25">
      <c r="A1129" s="24"/>
      <c r="B1129" s="24"/>
      <c r="C1129" s="24"/>
      <c r="D1129" s="24"/>
      <c r="E1129" s="24"/>
      <c r="F1129" s="24"/>
      <c r="G1129" s="24"/>
      <c r="H1129" s="24"/>
      <c r="I1129" s="60"/>
      <c r="J1129" s="24"/>
      <c r="K1129" s="24"/>
      <c r="L1129" s="24"/>
    </row>
    <row r="1130" spans="1:12" ht="27.75" customHeight="1" x14ac:dyDescent="0.25">
      <c r="A1130" s="24"/>
      <c r="B1130" s="24"/>
      <c r="C1130" s="24"/>
      <c r="D1130" s="24"/>
      <c r="E1130" s="24"/>
      <c r="F1130" s="24"/>
      <c r="G1130" s="24"/>
      <c r="H1130" s="24"/>
      <c r="I1130" s="60"/>
      <c r="J1130" s="24"/>
      <c r="K1130" s="24"/>
      <c r="L1130" s="24"/>
    </row>
    <row r="1131" spans="1:12" ht="27.75" customHeight="1" x14ac:dyDescent="0.25">
      <c r="A1131" s="24"/>
      <c r="B1131" s="24"/>
      <c r="C1131" s="24"/>
      <c r="D1131" s="24"/>
      <c r="E1131" s="24"/>
      <c r="F1131" s="24"/>
      <c r="G1131" s="24"/>
      <c r="H1131" s="24"/>
      <c r="I1131" s="60"/>
      <c r="J1131" s="24"/>
      <c r="K1131" s="24"/>
      <c r="L1131" s="24"/>
    </row>
    <row r="1132" spans="1:12" ht="27.75" customHeight="1" x14ac:dyDescent="0.25">
      <c r="A1132" s="24"/>
      <c r="B1132" s="24"/>
      <c r="C1132" s="24"/>
      <c r="D1132" s="24"/>
      <c r="E1132" s="24"/>
      <c r="F1132" s="24"/>
      <c r="G1132" s="24"/>
      <c r="H1132" s="24"/>
      <c r="I1132" s="60"/>
      <c r="J1132" s="24"/>
      <c r="K1132" s="24"/>
      <c r="L1132" s="24"/>
    </row>
    <row r="1133" spans="1:12" ht="27.75" customHeight="1" x14ac:dyDescent="0.25">
      <c r="A1133" s="24"/>
      <c r="B1133" s="24"/>
      <c r="C1133" s="24"/>
      <c r="D1133" s="24"/>
      <c r="E1133" s="24"/>
      <c r="F1133" s="24"/>
      <c r="G1133" s="24"/>
      <c r="H1133" s="24"/>
      <c r="I1133" s="60"/>
      <c r="J1133" s="24"/>
      <c r="K1133" s="24"/>
      <c r="L1133" s="24"/>
    </row>
    <row r="1134" spans="1:12" ht="27.75" customHeight="1" x14ac:dyDescent="0.25">
      <c r="A1134" s="24"/>
      <c r="B1134" s="24"/>
      <c r="C1134" s="24"/>
      <c r="D1134" s="24"/>
      <c r="E1134" s="24"/>
      <c r="F1134" s="24"/>
      <c r="G1134" s="24"/>
      <c r="H1134" s="24"/>
      <c r="I1134" s="60"/>
      <c r="J1134" s="24"/>
      <c r="K1134" s="24"/>
      <c r="L1134" s="24"/>
    </row>
    <row r="1135" spans="1:12" ht="27.75" customHeight="1" x14ac:dyDescent="0.25">
      <c r="A1135" s="24"/>
      <c r="B1135" s="24"/>
      <c r="C1135" s="24"/>
      <c r="D1135" s="24"/>
      <c r="E1135" s="24"/>
      <c r="F1135" s="24"/>
      <c r="G1135" s="24"/>
      <c r="H1135" s="24"/>
      <c r="I1135" s="60"/>
      <c r="J1135" s="24"/>
      <c r="K1135" s="24"/>
      <c r="L1135" s="24"/>
    </row>
    <row r="1136" spans="1:12" ht="27.75" customHeight="1" x14ac:dyDescent="0.25">
      <c r="A1136" s="24"/>
      <c r="B1136" s="24"/>
      <c r="C1136" s="24"/>
      <c r="D1136" s="24"/>
      <c r="E1136" s="24"/>
      <c r="F1136" s="24"/>
      <c r="G1136" s="24"/>
      <c r="H1136" s="24"/>
      <c r="I1136" s="60"/>
      <c r="J1136" s="24"/>
      <c r="K1136" s="24"/>
      <c r="L1136" s="24"/>
    </row>
    <row r="1137" spans="1:12" ht="27.75" customHeight="1" x14ac:dyDescent="0.25">
      <c r="A1137" s="24"/>
      <c r="B1137" s="24"/>
      <c r="C1137" s="24"/>
      <c r="D1137" s="24"/>
      <c r="E1137" s="24"/>
      <c r="F1137" s="24"/>
      <c r="G1137" s="24"/>
      <c r="H1137" s="24"/>
      <c r="I1137" s="60"/>
      <c r="J1137" s="24"/>
      <c r="K1137" s="24"/>
      <c r="L1137" s="24"/>
    </row>
    <row r="1138" spans="1:12" ht="27.75" customHeight="1" x14ac:dyDescent="0.25">
      <c r="A1138" s="24"/>
      <c r="B1138" s="24"/>
      <c r="C1138" s="24"/>
      <c r="D1138" s="24"/>
      <c r="E1138" s="24"/>
      <c r="F1138" s="24"/>
      <c r="G1138" s="24"/>
      <c r="H1138" s="24"/>
      <c r="I1138" s="60"/>
      <c r="J1138" s="24"/>
      <c r="K1138" s="24"/>
      <c r="L1138" s="24"/>
    </row>
    <row r="1139" spans="1:12" ht="27.75" customHeight="1" x14ac:dyDescent="0.25">
      <c r="A1139" s="24"/>
      <c r="B1139" s="24"/>
      <c r="C1139" s="24"/>
      <c r="D1139" s="24"/>
      <c r="E1139" s="24"/>
      <c r="F1139" s="24"/>
      <c r="G1139" s="24"/>
      <c r="H1139" s="24"/>
      <c r="I1139" s="60"/>
      <c r="J1139" s="24"/>
      <c r="K1139" s="24"/>
      <c r="L1139" s="24"/>
    </row>
    <row r="1140" spans="1:12" ht="27.75" customHeight="1" x14ac:dyDescent="0.25">
      <c r="A1140" s="24"/>
      <c r="B1140" s="24"/>
      <c r="C1140" s="24"/>
      <c r="D1140" s="24"/>
      <c r="E1140" s="24"/>
      <c r="F1140" s="24"/>
      <c r="G1140" s="24"/>
      <c r="H1140" s="24"/>
      <c r="I1140" s="60"/>
      <c r="J1140" s="24"/>
      <c r="K1140" s="24"/>
      <c r="L1140" s="24"/>
    </row>
    <row r="1141" spans="1:12" ht="27.75" customHeight="1" x14ac:dyDescent="0.25">
      <c r="A1141" s="24"/>
      <c r="B1141" s="24"/>
      <c r="C1141" s="24"/>
      <c r="D1141" s="24"/>
      <c r="E1141" s="24"/>
      <c r="F1141" s="24"/>
      <c r="G1141" s="24"/>
      <c r="H1141" s="24"/>
      <c r="I1141" s="60"/>
      <c r="J1141" s="24"/>
      <c r="K1141" s="24"/>
      <c r="L1141" s="24"/>
    </row>
    <row r="1142" spans="1:12" ht="27.75" customHeight="1" x14ac:dyDescent="0.25">
      <c r="A1142" s="24"/>
      <c r="B1142" s="24"/>
      <c r="C1142" s="24"/>
      <c r="D1142" s="24"/>
      <c r="E1142" s="24"/>
      <c r="F1142" s="24"/>
      <c r="G1142" s="24"/>
      <c r="H1142" s="24"/>
      <c r="I1142" s="60"/>
      <c r="J1142" s="24"/>
      <c r="K1142" s="24"/>
      <c r="L1142" s="24"/>
    </row>
    <row r="1143" spans="1:12" ht="27.75" customHeight="1" x14ac:dyDescent="0.25">
      <c r="A1143" s="24"/>
      <c r="B1143" s="24"/>
      <c r="C1143" s="24"/>
      <c r="D1143" s="24"/>
      <c r="E1143" s="24"/>
      <c r="F1143" s="24"/>
      <c r="G1143" s="24"/>
      <c r="H1143" s="24"/>
      <c r="I1143" s="60"/>
      <c r="J1143" s="24"/>
      <c r="K1143" s="24"/>
      <c r="L1143" s="24"/>
    </row>
    <row r="1144" spans="1:12" ht="27.75" customHeight="1" x14ac:dyDescent="0.25">
      <c r="A1144" s="24"/>
      <c r="B1144" s="24"/>
      <c r="C1144" s="24"/>
      <c r="D1144" s="24"/>
      <c r="E1144" s="24"/>
      <c r="F1144" s="24"/>
      <c r="G1144" s="24"/>
      <c r="H1144" s="24"/>
      <c r="I1144" s="60"/>
      <c r="J1144" s="24"/>
      <c r="K1144" s="24"/>
      <c r="L1144" s="24"/>
    </row>
    <row r="1145" spans="1:12" ht="27.75" customHeight="1" x14ac:dyDescent="0.25">
      <c r="A1145" s="24"/>
      <c r="B1145" s="24"/>
      <c r="C1145" s="24"/>
      <c r="D1145" s="24"/>
      <c r="E1145" s="24"/>
      <c r="F1145" s="24"/>
      <c r="G1145" s="24"/>
      <c r="H1145" s="24"/>
      <c r="I1145" s="60"/>
      <c r="J1145" s="24"/>
      <c r="K1145" s="24"/>
      <c r="L1145" s="24"/>
    </row>
    <row r="1146" spans="1:12" ht="27.75" customHeight="1" x14ac:dyDescent="0.25">
      <c r="A1146" s="24"/>
      <c r="B1146" s="24"/>
      <c r="C1146" s="24"/>
      <c r="D1146" s="24"/>
      <c r="E1146" s="24"/>
      <c r="F1146" s="24"/>
      <c r="G1146" s="24"/>
      <c r="H1146" s="24"/>
      <c r="I1146" s="60"/>
      <c r="J1146" s="24"/>
      <c r="K1146" s="24"/>
      <c r="L1146" s="24"/>
    </row>
    <row r="1147" spans="1:12" ht="27.75" customHeight="1" x14ac:dyDescent="0.25">
      <c r="A1147" s="24"/>
      <c r="B1147" s="24"/>
      <c r="C1147" s="24"/>
      <c r="D1147" s="24"/>
      <c r="E1147" s="24"/>
      <c r="F1147" s="24"/>
      <c r="G1147" s="24"/>
      <c r="H1147" s="24"/>
      <c r="I1147" s="60"/>
      <c r="J1147" s="24"/>
      <c r="K1147" s="24"/>
      <c r="L1147" s="24"/>
    </row>
    <row r="1148" spans="1:12" ht="27.75" customHeight="1" x14ac:dyDescent="0.25">
      <c r="A1148" s="24"/>
      <c r="B1148" s="24"/>
      <c r="C1148" s="24"/>
      <c r="D1148" s="24"/>
      <c r="E1148" s="24"/>
      <c r="F1148" s="24"/>
      <c r="G1148" s="24"/>
      <c r="H1148" s="24"/>
      <c r="I1148" s="60"/>
      <c r="J1148" s="24"/>
      <c r="K1148" s="24"/>
      <c r="L1148" s="24"/>
    </row>
    <row r="1149" spans="1:12" ht="27.75" customHeight="1" x14ac:dyDescent="0.25">
      <c r="A1149" s="24"/>
      <c r="B1149" s="24"/>
      <c r="C1149" s="24"/>
      <c r="D1149" s="24"/>
      <c r="E1149" s="24"/>
      <c r="F1149" s="24"/>
      <c r="G1149" s="24"/>
      <c r="H1149" s="24"/>
      <c r="I1149" s="60"/>
      <c r="J1149" s="24"/>
      <c r="K1149" s="24"/>
      <c r="L1149" s="24"/>
    </row>
    <row r="1150" spans="1:12" ht="27.75" customHeight="1" x14ac:dyDescent="0.25">
      <c r="A1150" s="24"/>
      <c r="B1150" s="24"/>
      <c r="C1150" s="24"/>
      <c r="D1150" s="24"/>
      <c r="E1150" s="24"/>
      <c r="F1150" s="24"/>
      <c r="G1150" s="24"/>
      <c r="H1150" s="24"/>
      <c r="I1150" s="60"/>
      <c r="J1150" s="24"/>
      <c r="K1150" s="24"/>
      <c r="L1150" s="24"/>
    </row>
    <row r="1151" spans="1:12" ht="27.75" customHeight="1" x14ac:dyDescent="0.25">
      <c r="A1151" s="24"/>
      <c r="B1151" s="24"/>
      <c r="C1151" s="24"/>
      <c r="D1151" s="24"/>
      <c r="E1151" s="24"/>
      <c r="F1151" s="24"/>
      <c r="G1151" s="24"/>
      <c r="H1151" s="24"/>
      <c r="I1151" s="60"/>
      <c r="J1151" s="24"/>
      <c r="K1151" s="24"/>
      <c r="L1151" s="24"/>
    </row>
    <row r="1152" spans="1:12" ht="27.75" customHeight="1" x14ac:dyDescent="0.25">
      <c r="A1152" s="24"/>
      <c r="B1152" s="24"/>
      <c r="C1152" s="24"/>
      <c r="D1152" s="24"/>
      <c r="E1152" s="24"/>
      <c r="F1152" s="24"/>
      <c r="G1152" s="24"/>
      <c r="H1152" s="24"/>
      <c r="I1152" s="60"/>
      <c r="J1152" s="24"/>
      <c r="K1152" s="24"/>
      <c r="L1152" s="24"/>
    </row>
    <row r="1153" spans="1:12" ht="27.75" customHeight="1" x14ac:dyDescent="0.25">
      <c r="A1153" s="24"/>
      <c r="B1153" s="24"/>
      <c r="C1153" s="24"/>
      <c r="D1153" s="24"/>
      <c r="E1153" s="24"/>
      <c r="F1153" s="24"/>
      <c r="G1153" s="24"/>
      <c r="H1153" s="24"/>
      <c r="I1153" s="60"/>
      <c r="J1153" s="24"/>
      <c r="K1153" s="24"/>
      <c r="L1153" s="24"/>
    </row>
    <row r="1154" spans="1:12" ht="27.75" customHeight="1" x14ac:dyDescent="0.25">
      <c r="A1154" s="24"/>
      <c r="B1154" s="24"/>
      <c r="C1154" s="24"/>
      <c r="D1154" s="24"/>
      <c r="E1154" s="24"/>
      <c r="F1154" s="24"/>
      <c r="G1154" s="24"/>
      <c r="H1154" s="24"/>
      <c r="I1154" s="60"/>
      <c r="J1154" s="24"/>
      <c r="K1154" s="24"/>
      <c r="L1154" s="24"/>
    </row>
    <row r="1155" spans="1:12" ht="27.75" customHeight="1" x14ac:dyDescent="0.25">
      <c r="A1155" s="24"/>
      <c r="B1155" s="24"/>
      <c r="C1155" s="24"/>
      <c r="D1155" s="24"/>
      <c r="E1155" s="24"/>
      <c r="F1155" s="24"/>
      <c r="G1155" s="24"/>
      <c r="H1155" s="24"/>
      <c r="I1155" s="60"/>
      <c r="J1155" s="24"/>
      <c r="K1155" s="24"/>
      <c r="L1155" s="24"/>
    </row>
    <row r="1156" spans="1:12" ht="27.75" customHeight="1" x14ac:dyDescent="0.25">
      <c r="A1156" s="24"/>
      <c r="B1156" s="24"/>
      <c r="C1156" s="24"/>
      <c r="D1156" s="24"/>
      <c r="E1156" s="24"/>
      <c r="F1156" s="24"/>
      <c r="G1156" s="24"/>
      <c r="H1156" s="24"/>
      <c r="I1156" s="60"/>
      <c r="J1156" s="24"/>
      <c r="K1156" s="24"/>
      <c r="L1156" s="24"/>
    </row>
    <row r="1157" spans="1:12" ht="27.75" customHeight="1" x14ac:dyDescent="0.25">
      <c r="A1157" s="24"/>
      <c r="B1157" s="24"/>
      <c r="C1157" s="24"/>
      <c r="D1157" s="24"/>
      <c r="E1157" s="24"/>
      <c r="F1157" s="24"/>
      <c r="G1157" s="24"/>
      <c r="H1157" s="24"/>
      <c r="I1157" s="60"/>
      <c r="J1157" s="24"/>
      <c r="K1157" s="24"/>
      <c r="L1157" s="24"/>
    </row>
    <row r="1158" spans="1:12" ht="27.75" customHeight="1" x14ac:dyDescent="0.25">
      <c r="A1158" s="24"/>
      <c r="B1158" s="24"/>
      <c r="C1158" s="24"/>
      <c r="D1158" s="24"/>
      <c r="E1158" s="24"/>
      <c r="F1158" s="24"/>
      <c r="G1158" s="24"/>
      <c r="H1158" s="24"/>
      <c r="I1158" s="60"/>
      <c r="J1158" s="24"/>
      <c r="K1158" s="24"/>
      <c r="L1158" s="24"/>
    </row>
    <row r="1159" spans="1:12" ht="27.75" customHeight="1" x14ac:dyDescent="0.25">
      <c r="A1159" s="24"/>
      <c r="B1159" s="24"/>
      <c r="C1159" s="24"/>
      <c r="D1159" s="24"/>
      <c r="E1159" s="24"/>
      <c r="F1159" s="24"/>
      <c r="G1159" s="24"/>
      <c r="H1159" s="24"/>
      <c r="I1159" s="60"/>
      <c r="J1159" s="24"/>
      <c r="K1159" s="24"/>
      <c r="L1159" s="24"/>
    </row>
    <row r="1160" spans="1:12" ht="27.75" customHeight="1" x14ac:dyDescent="0.25">
      <c r="A1160" s="24"/>
      <c r="B1160" s="24"/>
      <c r="C1160" s="24"/>
      <c r="D1160" s="24"/>
      <c r="E1160" s="24"/>
      <c r="F1160" s="24"/>
      <c r="G1160" s="24"/>
      <c r="H1160" s="24"/>
      <c r="I1160" s="60"/>
      <c r="J1160" s="24"/>
      <c r="K1160" s="24"/>
      <c r="L1160" s="24"/>
    </row>
    <row r="1161" spans="1:12" ht="27.75" customHeight="1" x14ac:dyDescent="0.25">
      <c r="A1161" s="24"/>
      <c r="B1161" s="24"/>
      <c r="C1161" s="24"/>
      <c r="D1161" s="24"/>
      <c r="E1161" s="24"/>
      <c r="F1161" s="24"/>
      <c r="G1161" s="24"/>
      <c r="H1161" s="24"/>
      <c r="I1161" s="60"/>
      <c r="J1161" s="24"/>
      <c r="K1161" s="24"/>
      <c r="L1161" s="24"/>
    </row>
    <row r="1162" spans="1:12" ht="27.75" customHeight="1" x14ac:dyDescent="0.25">
      <c r="A1162" s="24"/>
      <c r="B1162" s="24"/>
      <c r="C1162" s="24"/>
      <c r="D1162" s="24"/>
      <c r="E1162" s="24"/>
      <c r="F1162" s="24"/>
      <c r="G1162" s="24"/>
      <c r="H1162" s="24"/>
      <c r="I1162" s="60"/>
      <c r="J1162" s="24"/>
      <c r="K1162" s="24"/>
      <c r="L1162" s="24"/>
    </row>
    <row r="1163" spans="1:12" ht="27.75" customHeight="1" x14ac:dyDescent="0.25">
      <c r="A1163" s="24"/>
      <c r="B1163" s="24"/>
      <c r="C1163" s="24"/>
      <c r="D1163" s="24"/>
      <c r="E1163" s="24"/>
      <c r="F1163" s="24"/>
      <c r="G1163" s="24"/>
      <c r="H1163" s="24"/>
      <c r="I1163" s="60"/>
      <c r="J1163" s="24"/>
      <c r="K1163" s="24"/>
      <c r="L1163" s="24"/>
    </row>
    <row r="1164" spans="1:12" ht="27.75" customHeight="1" x14ac:dyDescent="0.25">
      <c r="A1164" s="24"/>
      <c r="B1164" s="24"/>
      <c r="C1164" s="24"/>
      <c r="D1164" s="24"/>
      <c r="E1164" s="24"/>
      <c r="F1164" s="24"/>
      <c r="G1164" s="24"/>
      <c r="H1164" s="24"/>
      <c r="I1164" s="60"/>
      <c r="J1164" s="24"/>
      <c r="K1164" s="24"/>
      <c r="L1164" s="24"/>
    </row>
    <row r="1165" spans="1:12" ht="27.75" customHeight="1" x14ac:dyDescent="0.25">
      <c r="A1165" s="24"/>
      <c r="B1165" s="24"/>
      <c r="C1165" s="24"/>
      <c r="D1165" s="24"/>
      <c r="E1165" s="24"/>
      <c r="F1165" s="24"/>
      <c r="G1165" s="24"/>
      <c r="H1165" s="24"/>
      <c r="I1165" s="60"/>
      <c r="J1165" s="24"/>
      <c r="K1165" s="24"/>
      <c r="L1165" s="24"/>
    </row>
    <row r="1166" spans="1:12" ht="27.75" customHeight="1" x14ac:dyDescent="0.25">
      <c r="A1166" s="24"/>
      <c r="B1166" s="24"/>
      <c r="C1166" s="24"/>
      <c r="D1166" s="24"/>
      <c r="E1166" s="24"/>
      <c r="F1166" s="24"/>
      <c r="G1166" s="24"/>
      <c r="H1166" s="24"/>
      <c r="I1166" s="60"/>
      <c r="J1166" s="24"/>
      <c r="K1166" s="24"/>
      <c r="L1166" s="24"/>
    </row>
    <row r="1167" spans="1:12" ht="27.75" customHeight="1" x14ac:dyDescent="0.25">
      <c r="A1167" s="24"/>
      <c r="B1167" s="24"/>
      <c r="C1167" s="24"/>
      <c r="D1167" s="24"/>
      <c r="E1167" s="24"/>
      <c r="F1167" s="24"/>
      <c r="G1167" s="24"/>
      <c r="H1167" s="24"/>
      <c r="I1167" s="60"/>
      <c r="J1167" s="24"/>
      <c r="K1167" s="24"/>
      <c r="L1167" s="24"/>
    </row>
    <row r="1168" spans="1:12" ht="27.75" customHeight="1" x14ac:dyDescent="0.25">
      <c r="A1168" s="24"/>
      <c r="B1168" s="24"/>
      <c r="C1168" s="24"/>
      <c r="D1168" s="24"/>
      <c r="E1168" s="24"/>
      <c r="F1168" s="24"/>
      <c r="G1168" s="24"/>
      <c r="H1168" s="24"/>
      <c r="I1168" s="60"/>
      <c r="J1168" s="24"/>
      <c r="K1168" s="24"/>
      <c r="L1168" s="24"/>
    </row>
    <row r="1169" spans="1:12" ht="27.75" customHeight="1" x14ac:dyDescent="0.25">
      <c r="A1169" s="24"/>
      <c r="B1169" s="24"/>
      <c r="C1169" s="24"/>
      <c r="D1169" s="24"/>
      <c r="E1169" s="24"/>
      <c r="F1169" s="24"/>
      <c r="G1169" s="24"/>
      <c r="H1169" s="24"/>
      <c r="I1169" s="60"/>
      <c r="J1169" s="24"/>
      <c r="K1169" s="24"/>
      <c r="L1169" s="24"/>
    </row>
    <row r="1170" spans="1:12" ht="27.75" customHeight="1" x14ac:dyDescent="0.25">
      <c r="A1170" s="24"/>
      <c r="B1170" s="24"/>
      <c r="C1170" s="24"/>
      <c r="D1170" s="24"/>
      <c r="E1170" s="24"/>
      <c r="F1170" s="24"/>
      <c r="G1170" s="24"/>
      <c r="H1170" s="24"/>
      <c r="I1170" s="60"/>
      <c r="J1170" s="24"/>
      <c r="K1170" s="24"/>
      <c r="L1170" s="24"/>
    </row>
    <row r="1171" spans="1:12" ht="27.75" customHeight="1" x14ac:dyDescent="0.25">
      <c r="A1171" s="24"/>
      <c r="B1171" s="24"/>
      <c r="C1171" s="24"/>
      <c r="D1171" s="24"/>
      <c r="E1171" s="24"/>
      <c r="F1171" s="24"/>
      <c r="G1171" s="24"/>
      <c r="H1171" s="24"/>
      <c r="I1171" s="60"/>
      <c r="J1171" s="24"/>
      <c r="K1171" s="24"/>
      <c r="L1171" s="24"/>
    </row>
    <row r="1172" spans="1:12" ht="27.75" customHeight="1" x14ac:dyDescent="0.25">
      <c r="A1172" s="24"/>
      <c r="B1172" s="24"/>
      <c r="C1172" s="24"/>
      <c r="D1172" s="24"/>
      <c r="E1172" s="24"/>
      <c r="F1172" s="24"/>
      <c r="G1172" s="24"/>
      <c r="H1172" s="24"/>
      <c r="I1172" s="60"/>
      <c r="J1172" s="24"/>
      <c r="K1172" s="24"/>
      <c r="L1172" s="24"/>
    </row>
    <row r="1173" spans="1:12" ht="27.75" customHeight="1" x14ac:dyDescent="0.25">
      <c r="A1173" s="24"/>
      <c r="B1173" s="24"/>
      <c r="C1173" s="24"/>
      <c r="D1173" s="24"/>
      <c r="E1173" s="24"/>
      <c r="F1173" s="24"/>
      <c r="G1173" s="24"/>
      <c r="H1173" s="24"/>
      <c r="I1173" s="60"/>
      <c r="J1173" s="24"/>
      <c r="K1173" s="24"/>
      <c r="L1173" s="24"/>
    </row>
    <row r="1174" spans="1:12" ht="27.75" customHeight="1" x14ac:dyDescent="0.25">
      <c r="A1174" s="24"/>
      <c r="B1174" s="24"/>
      <c r="C1174" s="24"/>
      <c r="D1174" s="24"/>
      <c r="E1174" s="24"/>
      <c r="F1174" s="24"/>
      <c r="G1174" s="24"/>
      <c r="H1174" s="24"/>
      <c r="I1174" s="60"/>
      <c r="J1174" s="24"/>
      <c r="K1174" s="24"/>
      <c r="L1174" s="24"/>
    </row>
    <row r="1175" spans="1:12" ht="27.75" customHeight="1" x14ac:dyDescent="0.25">
      <c r="A1175" s="24"/>
      <c r="B1175" s="24"/>
      <c r="C1175" s="24"/>
      <c r="D1175" s="24"/>
      <c r="E1175" s="24"/>
      <c r="F1175" s="24"/>
      <c r="G1175" s="24"/>
      <c r="H1175" s="24"/>
      <c r="I1175" s="60"/>
      <c r="J1175" s="24"/>
      <c r="K1175" s="24"/>
      <c r="L1175" s="24"/>
    </row>
    <row r="1176" spans="1:12" ht="27.75" customHeight="1" x14ac:dyDescent="0.25">
      <c r="A1176" s="24"/>
      <c r="B1176" s="24"/>
      <c r="C1176" s="24"/>
      <c r="D1176" s="24"/>
      <c r="E1176" s="24"/>
      <c r="F1176" s="24"/>
      <c r="G1176" s="24"/>
      <c r="H1176" s="24"/>
      <c r="I1176" s="60"/>
      <c r="J1176" s="24"/>
      <c r="K1176" s="24"/>
      <c r="L1176" s="24"/>
    </row>
    <row r="1177" spans="1:12" ht="27.75" customHeight="1" x14ac:dyDescent="0.25">
      <c r="A1177" s="24"/>
      <c r="B1177" s="24"/>
      <c r="C1177" s="24"/>
      <c r="D1177" s="24"/>
      <c r="E1177" s="24"/>
      <c r="F1177" s="24"/>
      <c r="G1177" s="24"/>
      <c r="H1177" s="24"/>
      <c r="I1177" s="60"/>
      <c r="J1177" s="24"/>
      <c r="K1177" s="24"/>
      <c r="L1177" s="24"/>
    </row>
    <row r="1178" spans="1:12" ht="27.75" customHeight="1" x14ac:dyDescent="0.25">
      <c r="A1178" s="24"/>
      <c r="B1178" s="24"/>
      <c r="C1178" s="24"/>
      <c r="D1178" s="24"/>
      <c r="E1178" s="24"/>
      <c r="F1178" s="24"/>
      <c r="G1178" s="24"/>
      <c r="H1178" s="24"/>
      <c r="I1178" s="60"/>
      <c r="J1178" s="24"/>
      <c r="K1178" s="24"/>
      <c r="L1178" s="24"/>
    </row>
    <row r="1179" spans="1:12" ht="27.75" customHeight="1" x14ac:dyDescent="0.25">
      <c r="A1179" s="24"/>
      <c r="B1179" s="24"/>
      <c r="C1179" s="24"/>
      <c r="D1179" s="24"/>
      <c r="E1179" s="24"/>
      <c r="F1179" s="24"/>
      <c r="G1179" s="24"/>
      <c r="H1179" s="24"/>
      <c r="I1179" s="60"/>
      <c r="J1179" s="24"/>
      <c r="K1179" s="24"/>
      <c r="L1179" s="24"/>
    </row>
    <row r="1180" spans="1:12" ht="27.75" customHeight="1" x14ac:dyDescent="0.25">
      <c r="A1180" s="24"/>
      <c r="B1180" s="24"/>
      <c r="C1180" s="24"/>
      <c r="D1180" s="24"/>
      <c r="E1180" s="24"/>
      <c r="F1180" s="24"/>
      <c r="G1180" s="24"/>
      <c r="H1180" s="24"/>
      <c r="I1180" s="60"/>
      <c r="J1180" s="24"/>
      <c r="K1180" s="24"/>
      <c r="L1180" s="24"/>
    </row>
    <row r="1181" spans="1:12" ht="27.75" customHeight="1" x14ac:dyDescent="0.25">
      <c r="A1181" s="24"/>
      <c r="B1181" s="24"/>
      <c r="C1181" s="24"/>
      <c r="D1181" s="24"/>
      <c r="E1181" s="24"/>
      <c r="F1181" s="24"/>
      <c r="G1181" s="24"/>
      <c r="H1181" s="24"/>
      <c r="I1181" s="60"/>
      <c r="J1181" s="24"/>
      <c r="K1181" s="24"/>
      <c r="L1181" s="24"/>
    </row>
    <row r="1182" spans="1:12" ht="27.75" customHeight="1" x14ac:dyDescent="0.25">
      <c r="A1182" s="24"/>
      <c r="B1182" s="24"/>
      <c r="C1182" s="24"/>
      <c r="D1182" s="24"/>
      <c r="E1182" s="24"/>
      <c r="F1182" s="24"/>
      <c r="G1182" s="24"/>
      <c r="H1182" s="24"/>
      <c r="I1182" s="60"/>
      <c r="J1182" s="24"/>
      <c r="K1182" s="24"/>
      <c r="L1182" s="24"/>
    </row>
    <row r="1183" spans="1:12" ht="27.75" customHeight="1" x14ac:dyDescent="0.25">
      <c r="A1183" s="24"/>
      <c r="B1183" s="24"/>
      <c r="C1183" s="24"/>
      <c r="D1183" s="24"/>
      <c r="E1183" s="24"/>
      <c r="F1183" s="24"/>
      <c r="G1183" s="24"/>
      <c r="H1183" s="24"/>
      <c r="I1183" s="60"/>
      <c r="J1183" s="24"/>
      <c r="K1183" s="24"/>
      <c r="L1183" s="24"/>
    </row>
  </sheetData>
  <autoFilter ref="A2:L3"/>
  <pageMargins left="0.7" right="0.7" top="0.75" bottom="0.75" header="0.3" footer="0.3"/>
  <pageSetup scale="43" orientation="landscape" r:id="rId1"/>
  <ignoredErrors>
    <ignoredError sqref="B5:B7" numberStoredAsText="1"/>
    <ignoredError sqref="K3:K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საკუთარი სახსრებით - 2019 წელი</vt:lpstr>
      <vt:lpstr>სახელმწიფო ბიუჯეტით - 2019 წელი</vt:lpstr>
      <vt:lpstr>გრანტი - 2019 წელი</vt:lpstr>
      <vt:lpstr>'გრანტი - 2019 წელი'!Print_Area</vt:lpstr>
      <vt:lpstr>'საკუთარი სახსრებით - 2019 წელი'!Print_Area</vt:lpstr>
      <vt:lpstr>'სახელმწიფო ბიუჯეტით - 2019 წელი'!Print_Area</vt:lpstr>
      <vt:lpstr>'საკუთარი სახსრებით - 2019 წელი'!Print_Titles</vt:lpstr>
      <vt:lpstr>'სახელმწიფო ბიუჯეტით - 2019 წელი'!Print_Titles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2020-07-07T13:55:21Z</dcterms:modified>
</cp:coreProperties>
</file>